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Пользователь\Desktop\2026\РРО-2026\"/>
    </mc:Choice>
  </mc:AlternateContent>
  <xr:revisionPtr revIDLastSave="0" documentId="8_{85975BA3-C17B-4292-8836-7DF6A0996B10}" xr6:coauthVersionLast="47" xr6:coauthVersionMax="47" xr10:uidLastSave="{00000000-0000-0000-0000-000000000000}"/>
  <bookViews>
    <workbookView xWindow="-120" yWindow="-120" windowWidth="29040" windowHeight="15720" xr2:uid="{00000000-000D-0000-FFFF-FFFF00000000}"/>
  </bookViews>
  <sheets>
    <sheet name="СВОД" sheetId="1" r:id="rId1"/>
  </sheets>
  <definedNames>
    <definedName name="_xlnm._FilterDatabase" localSheetId="0" hidden="1">СВОД!$A$18:$DS$90</definedName>
    <definedName name="_xlnm.Print_Titles" localSheetId="0">СВОД!$8:$18</definedName>
    <definedName name="_xlnm.Print_Area" localSheetId="0">СВОД!$A$1:$DS$83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70" i="1" l="1"/>
  <c r="AM70" i="1"/>
  <c r="AO21" i="1"/>
  <c r="AO20" i="1"/>
  <c r="CC37" i="1"/>
  <c r="CD57" i="1"/>
  <c r="CD83" i="1" s="1"/>
  <c r="CC57" i="1"/>
  <c r="CC70" i="1"/>
  <c r="CC44" i="1"/>
  <c r="CC22" i="1"/>
  <c r="CC21" i="1" s="1"/>
  <c r="BX70" i="1"/>
  <c r="BX37" i="1"/>
  <c r="BY57" i="1"/>
  <c r="BY83" i="1" s="1"/>
  <c r="BX57" i="1"/>
  <c r="BX44" i="1"/>
  <c r="BS70" i="1"/>
  <c r="BS57" i="1"/>
  <c r="BS44" i="1"/>
  <c r="BS37" i="1"/>
  <c r="BS22" i="1"/>
  <c r="BS21" i="1" s="1"/>
  <c r="BS83" i="1" s="1"/>
  <c r="BS82" i="1" s="1"/>
  <c r="BT27" i="1"/>
  <c r="BJ44" i="1"/>
  <c r="BI44" i="1"/>
  <c r="BJ70" i="1"/>
  <c r="BI70" i="1"/>
  <c r="BJ57" i="1"/>
  <c r="BI57" i="1"/>
  <c r="BI37" i="1"/>
  <c r="AZ57" i="1"/>
  <c r="AZ83" i="1" s="1"/>
  <c r="AY44" i="1"/>
  <c r="AY37" i="1"/>
  <c r="AT70" i="1"/>
  <c r="AY57" i="1"/>
  <c r="AY22" i="1"/>
  <c r="AT37" i="1"/>
  <c r="AU70" i="1"/>
  <c r="AT44" i="1"/>
  <c r="AU57" i="1"/>
  <c r="AU83" i="1" s="1"/>
  <c r="AU82" i="1" s="1"/>
  <c r="AT57" i="1"/>
  <c r="AT22" i="1"/>
  <c r="AT21" i="1" s="1"/>
  <c r="AO37" i="1"/>
  <c r="AO22" i="1"/>
  <c r="AO44" i="1"/>
  <c r="AO70" i="1"/>
  <c r="AP57" i="1"/>
  <c r="AP83" i="1" s="1"/>
  <c r="AO57" i="1"/>
  <c r="AS21" i="1"/>
  <c r="AG44" i="1"/>
  <c r="AN21" i="1"/>
  <c r="AM21" i="1"/>
  <c r="AJ21" i="1"/>
  <c r="AI21" i="1"/>
  <c r="AH21" i="1"/>
  <c r="AG21" i="1"/>
  <c r="AH57" i="1"/>
  <c r="AG57" i="1"/>
  <c r="AF21" i="1"/>
  <c r="AE21" i="1"/>
  <c r="AF44" i="1"/>
  <c r="AE44" i="1"/>
  <c r="AF57" i="1"/>
  <c r="AE57" i="1"/>
  <c r="AF70" i="1"/>
  <c r="AE70" i="1"/>
  <c r="BI83" i="1" l="1"/>
  <c r="BI82" i="1" s="1"/>
  <c r="AT20" i="1"/>
  <c r="AO83" i="1"/>
  <c r="AO82" i="1" s="1"/>
  <c r="CZ81" i="1" l="1"/>
  <c r="CY81" i="1"/>
  <c r="CX81" i="1"/>
  <c r="CW81" i="1"/>
  <c r="DA80" i="1"/>
  <c r="CZ80" i="1"/>
  <c r="CY80" i="1"/>
  <c r="CX80" i="1"/>
  <c r="CW80" i="1"/>
  <c r="CV80" i="1"/>
  <c r="CU80" i="1"/>
  <c r="CT80" i="1"/>
  <c r="CS80" i="1"/>
  <c r="CR80" i="1"/>
  <c r="CQ80" i="1"/>
  <c r="CP80" i="1"/>
  <c r="CO80" i="1"/>
  <c r="CN80" i="1"/>
  <c r="CM80" i="1"/>
  <c r="DA79" i="1"/>
  <c r="CZ79" i="1"/>
  <c r="CY79" i="1"/>
  <c r="CX79" i="1"/>
  <c r="CW79" i="1"/>
  <c r="CV79" i="1"/>
  <c r="CU79" i="1"/>
  <c r="CT79" i="1"/>
  <c r="CS79" i="1"/>
  <c r="CR79" i="1"/>
  <c r="CQ79" i="1"/>
  <c r="CP79" i="1"/>
  <c r="CO79" i="1"/>
  <c r="CN79" i="1"/>
  <c r="CM79" i="1"/>
  <c r="CQ78" i="1"/>
  <c r="CP78" i="1"/>
  <c r="CO78" i="1"/>
  <c r="CN78" i="1"/>
  <c r="CM78" i="1"/>
  <c r="CQ77" i="1"/>
  <c r="CP77" i="1"/>
  <c r="CO77" i="1"/>
  <c r="CN77" i="1"/>
  <c r="CM77" i="1"/>
  <c r="DP70" i="1"/>
  <c r="DP82" i="1" s="1"/>
  <c r="CZ70" i="1"/>
  <c r="CZ82" i="1" s="1"/>
  <c r="CR70" i="1"/>
  <c r="CR82" i="1" s="1"/>
  <c r="CQ76" i="1"/>
  <c r="CQ75" i="1" s="1"/>
  <c r="CQ74" i="1" s="1"/>
  <c r="CP76" i="1"/>
  <c r="CO76" i="1"/>
  <c r="CN76" i="1"/>
  <c r="CM76" i="1"/>
  <c r="DO70" i="1"/>
  <c r="DO82" i="1" s="1"/>
  <c r="DL70" i="1"/>
  <c r="DL82" i="1" s="1"/>
  <c r="DG70" i="1"/>
  <c r="DG82" i="1" s="1"/>
  <c r="DD70" i="1"/>
  <c r="DD82" i="1" s="1"/>
  <c r="CY70" i="1"/>
  <c r="CY82" i="1" s="1"/>
  <c r="CV70" i="1"/>
  <c r="CV82" i="1" s="1"/>
  <c r="CL70" i="1"/>
  <c r="CL82" i="1" s="1"/>
  <c r="CI70" i="1"/>
  <c r="CI82" i="1" s="1"/>
  <c r="CF70" i="1"/>
  <c r="CF82" i="1" s="1"/>
  <c r="CE70" i="1"/>
  <c r="CE82" i="1" s="1"/>
  <c r="CD70" i="1"/>
  <c r="CD82" i="1" s="1"/>
  <c r="CA75" i="1"/>
  <c r="CA74" i="1" s="1"/>
  <c r="CA70" i="1" s="1"/>
  <c r="CA82" i="1" s="1"/>
  <c r="BZ75" i="1"/>
  <c r="BX74" i="1"/>
  <c r="BW74" i="1"/>
  <c r="BW70" i="1" s="1"/>
  <c r="BW82" i="1" s="1"/>
  <c r="BV74" i="1"/>
  <c r="BV70" i="1" s="1"/>
  <c r="BV82" i="1" s="1"/>
  <c r="BR74" i="1"/>
  <c r="BR82" i="1" s="1"/>
  <c r="BP75" i="1"/>
  <c r="BP74" i="1" s="1"/>
  <c r="BP70" i="1" s="1"/>
  <c r="BP82" i="1" s="1"/>
  <c r="BO75" i="1"/>
  <c r="BO74" i="1" s="1"/>
  <c r="BO70" i="1" s="1"/>
  <c r="BO82" i="1" s="1"/>
  <c r="BN75" i="1"/>
  <c r="BN74" i="1" s="1"/>
  <c r="BN70" i="1" s="1"/>
  <c r="BN82" i="1" s="1"/>
  <c r="BM75" i="1"/>
  <c r="BL75" i="1"/>
  <c r="BL74" i="1" s="1"/>
  <c r="BL70" i="1" s="1"/>
  <c r="BK74" i="1"/>
  <c r="BK70" i="1" s="1"/>
  <c r="BJ74" i="1"/>
  <c r="BH74" i="1"/>
  <c r="BH70" i="1" s="1"/>
  <c r="BH82" i="1" s="1"/>
  <c r="BF75" i="1"/>
  <c r="BF74" i="1" s="1"/>
  <c r="BF70" i="1" s="1"/>
  <c r="BF82" i="1" s="1"/>
  <c r="BE75" i="1"/>
  <c r="BC74" i="1"/>
  <c r="BC70" i="1" s="1"/>
  <c r="BC82" i="1" s="1"/>
  <c r="BB75" i="1"/>
  <c r="BB74" i="1" s="1"/>
  <c r="BB70" i="1" s="1"/>
  <c r="BB82" i="1" s="1"/>
  <c r="BA75" i="1"/>
  <c r="BA74" i="1" s="1"/>
  <c r="BA70" i="1" s="1"/>
  <c r="BA82" i="1" s="1"/>
  <c r="AZ75" i="1"/>
  <c r="AZ74" i="1" s="1"/>
  <c r="AZ70" i="1" s="1"/>
  <c r="AZ82" i="1" s="1"/>
  <c r="AX74" i="1"/>
  <c r="AX70" i="1" s="1"/>
  <c r="AX82" i="1" s="1"/>
  <c r="AW75" i="1"/>
  <c r="AW74" i="1" s="1"/>
  <c r="AW70" i="1" s="1"/>
  <c r="AW82" i="1" s="1"/>
  <c r="AV75" i="1"/>
  <c r="AV74" i="1" s="1"/>
  <c r="AV70" i="1" s="1"/>
  <c r="AV82" i="1" s="1"/>
  <c r="AR74" i="1"/>
  <c r="AR70" i="1" s="1"/>
  <c r="AR82" i="1" s="1"/>
  <c r="AP70" i="1"/>
  <c r="AL70" i="1"/>
  <c r="AJ70" i="1"/>
  <c r="AH70" i="1"/>
  <c r="CH70" i="1"/>
  <c r="CH82" i="1" s="1"/>
  <c r="CG70" i="1"/>
  <c r="CG82" i="1" s="1"/>
  <c r="BZ74" i="1"/>
  <c r="BZ70" i="1" s="1"/>
  <c r="BZ82" i="1" s="1"/>
  <c r="BY74" i="1"/>
  <c r="BY70" i="1" s="1"/>
  <c r="BY82" i="1" s="1"/>
  <c r="BU74" i="1"/>
  <c r="BT74" i="1"/>
  <c r="BT70" i="1" s="1"/>
  <c r="BQ74" i="1"/>
  <c r="BQ82" i="1" s="1"/>
  <c r="BM74" i="1"/>
  <c r="BM70" i="1" s="1"/>
  <c r="BM82" i="1" s="1"/>
  <c r="BI74" i="1"/>
  <c r="BG74" i="1"/>
  <c r="BG70" i="1" s="1"/>
  <c r="BE74" i="1"/>
  <c r="BE70" i="1" s="1"/>
  <c r="BE82" i="1" s="1"/>
  <c r="BD74" i="1"/>
  <c r="BD70" i="1" s="1"/>
  <c r="BD82" i="1" s="1"/>
  <c r="AY74" i="1"/>
  <c r="AY70" i="1" s="1"/>
  <c r="AS74" i="1"/>
  <c r="AS70" i="1" s="1"/>
  <c r="AS82" i="1" s="1"/>
  <c r="AQ74" i="1"/>
  <c r="AQ70" i="1" s="1"/>
  <c r="AQ82" i="1" s="1"/>
  <c r="AK70" i="1"/>
  <c r="AI70" i="1"/>
  <c r="CQ73" i="1"/>
  <c r="CP73" i="1"/>
  <c r="CO73" i="1"/>
  <c r="CN73" i="1"/>
  <c r="CM73" i="1"/>
  <c r="CQ72" i="1"/>
  <c r="CP72" i="1"/>
  <c r="CO72" i="1"/>
  <c r="CN72" i="1"/>
  <c r="CM72" i="1"/>
  <c r="DN70" i="1"/>
  <c r="DN82" i="1" s="1"/>
  <c r="DM70" i="1"/>
  <c r="DM82" i="1" s="1"/>
  <c r="DJ70" i="1"/>
  <c r="DJ82" i="1" s="1"/>
  <c r="DF70" i="1"/>
  <c r="DF82" i="1" s="1"/>
  <c r="DE70" i="1"/>
  <c r="DE82" i="1" s="1"/>
  <c r="DB70" i="1"/>
  <c r="DB82" i="1" s="1"/>
  <c r="CW70" i="1"/>
  <c r="CW82" i="1" s="1"/>
  <c r="CU70" i="1"/>
  <c r="CU82" i="1" s="1"/>
  <c r="CT70" i="1"/>
  <c r="CT82" i="1" s="1"/>
  <c r="CQ71" i="1"/>
  <c r="CP71" i="1"/>
  <c r="CO71" i="1"/>
  <c r="CN71" i="1"/>
  <c r="CM71" i="1"/>
  <c r="DI70" i="1"/>
  <c r="DI82" i="1" s="1"/>
  <c r="DH70" i="1"/>
  <c r="DH82" i="1" s="1"/>
  <c r="DA70" i="1"/>
  <c r="DA82" i="1" s="1"/>
  <c r="CS70" i="1"/>
  <c r="CS82" i="1" s="1"/>
  <c r="CK70" i="1"/>
  <c r="CK82" i="1" s="1"/>
  <c r="CJ70" i="1"/>
  <c r="CJ82" i="1" s="1"/>
  <c r="CB70" i="1"/>
  <c r="CB82" i="1" s="1"/>
  <c r="BU70" i="1"/>
  <c r="BU82" i="1" s="1"/>
  <c r="AG70" i="1"/>
  <c r="DP69" i="1"/>
  <c r="DO69" i="1"/>
  <c r="DN69" i="1"/>
  <c r="DM69" i="1"/>
  <c r="DL69" i="1"/>
  <c r="DK69" i="1"/>
  <c r="DJ69" i="1"/>
  <c r="DI69" i="1"/>
  <c r="DH69" i="1"/>
  <c r="DG69" i="1"/>
  <c r="DF69" i="1"/>
  <c r="DE69" i="1"/>
  <c r="DD69" i="1"/>
  <c r="DC69" i="1"/>
  <c r="DB69" i="1"/>
  <c r="DA69" i="1"/>
  <c r="CZ69" i="1"/>
  <c r="CY69" i="1"/>
  <c r="CX69" i="1"/>
  <c r="CW69" i="1"/>
  <c r="CV69" i="1"/>
  <c r="CU69" i="1"/>
  <c r="CT69" i="1"/>
  <c r="CS69" i="1"/>
  <c r="CR69" i="1"/>
  <c r="CQ69" i="1"/>
  <c r="CP69" i="1"/>
  <c r="CO69" i="1"/>
  <c r="CN69" i="1"/>
  <c r="CM69" i="1"/>
  <c r="DP68" i="1"/>
  <c r="DO68" i="1"/>
  <c r="DN68" i="1"/>
  <c r="DM68" i="1"/>
  <c r="DL68" i="1"/>
  <c r="DK68" i="1"/>
  <c r="DJ68" i="1"/>
  <c r="DI68" i="1"/>
  <c r="DH68" i="1"/>
  <c r="DG68" i="1"/>
  <c r="DF68" i="1"/>
  <c r="DE68" i="1"/>
  <c r="DD68" i="1"/>
  <c r="DC68" i="1"/>
  <c r="DB68" i="1"/>
  <c r="DA68" i="1"/>
  <c r="CZ68" i="1"/>
  <c r="CY68" i="1"/>
  <c r="CX68" i="1"/>
  <c r="CW68" i="1"/>
  <c r="CV68" i="1"/>
  <c r="CU68" i="1"/>
  <c r="CT68" i="1"/>
  <c r="CS68" i="1"/>
  <c r="CR68" i="1"/>
  <c r="CQ68" i="1"/>
  <c r="CP68" i="1"/>
  <c r="CO68" i="1"/>
  <c r="CN68" i="1"/>
  <c r="CM68" i="1"/>
  <c r="DP67" i="1"/>
  <c r="DO67" i="1"/>
  <c r="DN67" i="1"/>
  <c r="DM67" i="1"/>
  <c r="DL67" i="1"/>
  <c r="DK67" i="1"/>
  <c r="DJ67" i="1"/>
  <c r="DI67" i="1"/>
  <c r="DH67" i="1"/>
  <c r="DG67" i="1"/>
  <c r="DF67" i="1"/>
  <c r="DE67" i="1"/>
  <c r="DD67" i="1"/>
  <c r="DC67" i="1"/>
  <c r="DB67" i="1"/>
  <c r="DA67" i="1"/>
  <c r="CZ67" i="1"/>
  <c r="CY67" i="1"/>
  <c r="CX67" i="1"/>
  <c r="CW67" i="1"/>
  <c r="CV67" i="1"/>
  <c r="CU67" i="1"/>
  <c r="CT67" i="1"/>
  <c r="CS67" i="1"/>
  <c r="CR67" i="1"/>
  <c r="CQ67" i="1"/>
  <c r="CP67" i="1"/>
  <c r="CO67" i="1"/>
  <c r="CN67" i="1"/>
  <c r="CM67" i="1"/>
  <c r="DP66" i="1"/>
  <c r="DO66" i="1"/>
  <c r="DN66" i="1"/>
  <c r="DM66" i="1"/>
  <c r="DL66" i="1"/>
  <c r="DK66" i="1"/>
  <c r="DJ66" i="1"/>
  <c r="DI66" i="1"/>
  <c r="DH66" i="1"/>
  <c r="DG66" i="1"/>
  <c r="DF66" i="1"/>
  <c r="DE66" i="1"/>
  <c r="DD66" i="1"/>
  <c r="DC66" i="1"/>
  <c r="DB66" i="1"/>
  <c r="DA66" i="1"/>
  <c r="CZ66" i="1"/>
  <c r="CY66" i="1"/>
  <c r="CX66" i="1"/>
  <c r="CW66" i="1"/>
  <c r="CV66" i="1"/>
  <c r="CU66" i="1"/>
  <c r="CT66" i="1"/>
  <c r="CS66" i="1"/>
  <c r="CR66" i="1"/>
  <c r="CQ66" i="1"/>
  <c r="CP66" i="1"/>
  <c r="CO66" i="1"/>
  <c r="CN66" i="1"/>
  <c r="CM66" i="1"/>
  <c r="DP65" i="1"/>
  <c r="DO65" i="1"/>
  <c r="DN65" i="1"/>
  <c r="DM65" i="1"/>
  <c r="DL65" i="1"/>
  <c r="DK65" i="1"/>
  <c r="DJ65" i="1"/>
  <c r="DI65" i="1"/>
  <c r="DH65" i="1"/>
  <c r="DG65" i="1"/>
  <c r="DF65" i="1"/>
  <c r="DE65" i="1"/>
  <c r="DD65" i="1"/>
  <c r="DC65" i="1"/>
  <c r="DB65" i="1"/>
  <c r="DA65" i="1"/>
  <c r="CZ65" i="1"/>
  <c r="CY65" i="1"/>
  <c r="CX65" i="1"/>
  <c r="CW65" i="1"/>
  <c r="CV65" i="1"/>
  <c r="CU65" i="1"/>
  <c r="CT65" i="1"/>
  <c r="CS65" i="1"/>
  <c r="CR65" i="1"/>
  <c r="CQ65" i="1"/>
  <c r="CP65" i="1"/>
  <c r="CO65" i="1"/>
  <c r="CN65" i="1"/>
  <c r="CM65" i="1"/>
  <c r="DP64" i="1"/>
  <c r="DO64" i="1"/>
  <c r="DN64" i="1"/>
  <c r="DM64" i="1"/>
  <c r="DL64" i="1"/>
  <c r="DK64" i="1"/>
  <c r="DJ64" i="1"/>
  <c r="DI64" i="1"/>
  <c r="DH64" i="1"/>
  <c r="DG64" i="1"/>
  <c r="DF64" i="1"/>
  <c r="DE64" i="1"/>
  <c r="DD64" i="1"/>
  <c r="DC64" i="1"/>
  <c r="DB64" i="1"/>
  <c r="DA64" i="1"/>
  <c r="CZ64" i="1"/>
  <c r="CY64" i="1"/>
  <c r="CX64" i="1"/>
  <c r="CW64" i="1"/>
  <c r="CV64" i="1"/>
  <c r="CU64" i="1"/>
  <c r="CT64" i="1"/>
  <c r="CS64" i="1"/>
  <c r="CR64" i="1"/>
  <c r="CQ64" i="1"/>
  <c r="CP64" i="1"/>
  <c r="CO64" i="1"/>
  <c r="CN64" i="1"/>
  <c r="CM64" i="1"/>
  <c r="DP63" i="1"/>
  <c r="DO63" i="1"/>
  <c r="DN63" i="1"/>
  <c r="DM63" i="1"/>
  <c r="DL63" i="1"/>
  <c r="DK63" i="1"/>
  <c r="DJ63" i="1"/>
  <c r="DI63" i="1"/>
  <c r="DH63" i="1"/>
  <c r="DG63" i="1"/>
  <c r="DF63" i="1"/>
  <c r="DE63" i="1"/>
  <c r="DD63" i="1"/>
  <c r="DC63" i="1"/>
  <c r="DB63" i="1"/>
  <c r="DA63" i="1"/>
  <c r="CZ63" i="1"/>
  <c r="CY63" i="1"/>
  <c r="CX63" i="1"/>
  <c r="CW63" i="1"/>
  <c r="CV63" i="1"/>
  <c r="CU63" i="1"/>
  <c r="CT63" i="1"/>
  <c r="CS63" i="1"/>
  <c r="CR63" i="1"/>
  <c r="CQ63" i="1"/>
  <c r="CP63" i="1"/>
  <c r="CO63" i="1"/>
  <c r="CN63" i="1"/>
  <c r="CM63" i="1"/>
  <c r="DP62" i="1"/>
  <c r="DO62" i="1"/>
  <c r="DN62" i="1"/>
  <c r="DM62" i="1"/>
  <c r="DL62" i="1"/>
  <c r="DK62" i="1"/>
  <c r="DJ62" i="1"/>
  <c r="DI62" i="1"/>
  <c r="DH62" i="1"/>
  <c r="DG62" i="1"/>
  <c r="DF62" i="1"/>
  <c r="DE62" i="1"/>
  <c r="DD62" i="1"/>
  <c r="DC62" i="1"/>
  <c r="DB62" i="1"/>
  <c r="DA62" i="1"/>
  <c r="CZ62" i="1"/>
  <c r="CY62" i="1"/>
  <c r="CX62" i="1"/>
  <c r="CW62" i="1"/>
  <c r="CV62" i="1"/>
  <c r="CU62" i="1"/>
  <c r="CT62" i="1"/>
  <c r="CS62" i="1"/>
  <c r="CR62" i="1"/>
  <c r="CQ62" i="1"/>
  <c r="CP62" i="1"/>
  <c r="CO62" i="1"/>
  <c r="CN62" i="1"/>
  <c r="CM62" i="1"/>
  <c r="DP61" i="1"/>
  <c r="DO61" i="1"/>
  <c r="DN61" i="1"/>
  <c r="DM61" i="1"/>
  <c r="DM57" i="1" s="1"/>
  <c r="DL61" i="1"/>
  <c r="DL57" i="1" s="1"/>
  <c r="DK61" i="1"/>
  <c r="DJ61" i="1"/>
  <c r="DI61" i="1"/>
  <c r="DH61" i="1"/>
  <c r="DG61" i="1"/>
  <c r="DG57" i="1" s="1"/>
  <c r="DF61" i="1"/>
  <c r="DF57" i="1" s="1"/>
  <c r="DE61" i="1"/>
  <c r="DE57" i="1" s="1"/>
  <c r="DD61" i="1"/>
  <c r="DC61" i="1"/>
  <c r="DB61" i="1"/>
  <c r="DA61" i="1"/>
  <c r="CZ61" i="1"/>
  <c r="CZ57" i="1" s="1"/>
  <c r="CY61" i="1"/>
  <c r="CY57" i="1" s="1"/>
  <c r="CX61" i="1"/>
  <c r="CX57" i="1" s="1"/>
  <c r="CW61" i="1"/>
  <c r="CW57" i="1" s="1"/>
  <c r="CV61" i="1"/>
  <c r="CU61" i="1"/>
  <c r="CT61" i="1"/>
  <c r="CS61" i="1"/>
  <c r="CR61" i="1"/>
  <c r="CR57" i="1" s="1"/>
  <c r="CQ61" i="1"/>
  <c r="CP61" i="1"/>
  <c r="CO61" i="1"/>
  <c r="CN61" i="1"/>
  <c r="CM61" i="1"/>
  <c r="DP60" i="1"/>
  <c r="CQ60" i="1"/>
  <c r="CP60" i="1"/>
  <c r="CO60" i="1"/>
  <c r="CN60" i="1"/>
  <c r="CM60" i="1"/>
  <c r="DP59" i="1"/>
  <c r="CQ59" i="1"/>
  <c r="CP59" i="1"/>
  <c r="CO59" i="1"/>
  <c r="CN59" i="1"/>
  <c r="CM59" i="1"/>
  <c r="DD57" i="1"/>
  <c r="DC57" i="1"/>
  <c r="CN58" i="1"/>
  <c r="CM58" i="1"/>
  <c r="CM57" i="1" s="1"/>
  <c r="CL58" i="1"/>
  <c r="CL57" i="1" s="1"/>
  <c r="CK58" i="1"/>
  <c r="CK57" i="1" s="1"/>
  <c r="CJ57" i="1"/>
  <c r="CG57" i="1"/>
  <c r="CF57" i="1"/>
  <c r="CE57" i="1"/>
  <c r="CB58" i="1"/>
  <c r="DP58" i="1" s="1"/>
  <c r="DP57" i="1" s="1"/>
  <c r="CA58" i="1"/>
  <c r="BZ58" i="1"/>
  <c r="BW58" i="1"/>
  <c r="DK57" i="1" s="1"/>
  <c r="BV58" i="1"/>
  <c r="DJ57" i="1" s="1"/>
  <c r="BU58" i="1"/>
  <c r="DI57" i="1" s="1"/>
  <c r="BT58" i="1"/>
  <c r="BQ57" i="1"/>
  <c r="BP57" i="1"/>
  <c r="BO57" i="1"/>
  <c r="DB57" i="1"/>
  <c r="BH58" i="1"/>
  <c r="BG58" i="1"/>
  <c r="BG57" i="1" s="1"/>
  <c r="BF58" i="1"/>
  <c r="BF57" i="1" s="1"/>
  <c r="BD57" i="1"/>
  <c r="BC58" i="1"/>
  <c r="BC57" i="1" s="1"/>
  <c r="BA57" i="1"/>
  <c r="AX58" i="1"/>
  <c r="DA57" i="1" s="1"/>
  <c r="AW58" i="1"/>
  <c r="AV57" i="1"/>
  <c r="AS58" i="1"/>
  <c r="AR58" i="1"/>
  <c r="AR57" i="1" s="1"/>
  <c r="AQ58" i="1"/>
  <c r="CS57" i="1"/>
  <c r="AN58" i="1"/>
  <c r="AN57" i="1" s="1"/>
  <c r="AM58" i="1"/>
  <c r="AM57" i="1" s="1"/>
  <c r="AL58" i="1"/>
  <c r="CP58" i="1" s="1"/>
  <c r="CP57" i="1" s="1"/>
  <c r="AK58" i="1"/>
  <c r="AK57" i="1" s="1"/>
  <c r="AJ58" i="1"/>
  <c r="AJ57" i="1" s="1"/>
  <c r="AI57" i="1"/>
  <c r="CI57" i="1"/>
  <c r="CH57" i="1"/>
  <c r="CA57" i="1"/>
  <c r="BZ57" i="1"/>
  <c r="BR57" i="1"/>
  <c r="BN57" i="1"/>
  <c r="BM57" i="1"/>
  <c r="BE57" i="1"/>
  <c r="BB57" i="1"/>
  <c r="AW57" i="1"/>
  <c r="DP56" i="1"/>
  <c r="DP54" i="1" s="1"/>
  <c r="CU56" i="1"/>
  <c r="CT56" i="1"/>
  <c r="CS56" i="1"/>
  <c r="CS54" i="1" s="1"/>
  <c r="CR56" i="1"/>
  <c r="CR54" i="1" s="1"/>
  <c r="CQ56" i="1"/>
  <c r="CQ54" i="1" s="1"/>
  <c r="CP56" i="1"/>
  <c r="CP54" i="1" s="1"/>
  <c r="CO56" i="1"/>
  <c r="CO54" i="1" s="1"/>
  <c r="CN56" i="1"/>
  <c r="CN54" i="1" s="1"/>
  <c r="CM56" i="1"/>
  <c r="CM54" i="1" s="1"/>
  <c r="DP55" i="1"/>
  <c r="CU55" i="1"/>
  <c r="CT55" i="1"/>
  <c r="CS55" i="1"/>
  <c r="CR55" i="1"/>
  <c r="CQ55" i="1"/>
  <c r="CP55" i="1"/>
  <c r="CO55" i="1"/>
  <c r="CN55" i="1"/>
  <c r="CM55" i="1"/>
  <c r="CU54" i="1"/>
  <c r="CT54" i="1"/>
  <c r="CL54" i="1"/>
  <c r="CL44" i="1" s="1"/>
  <c r="CK54" i="1"/>
  <c r="CJ54" i="1"/>
  <c r="CI54" i="1"/>
  <c r="CH54" i="1"/>
  <c r="CG54" i="1"/>
  <c r="CF54" i="1"/>
  <c r="CF44" i="1" s="1"/>
  <c r="CE54" i="1"/>
  <c r="CE44" i="1" s="1"/>
  <c r="CD54" i="1"/>
  <c r="CD44" i="1" s="1"/>
  <c r="CB54" i="1"/>
  <c r="CB44" i="1" s="1"/>
  <c r="CA54" i="1"/>
  <c r="CA44" i="1" s="1"/>
  <c r="BZ54" i="1"/>
  <c r="BZ44" i="1" s="1"/>
  <c r="BY54" i="1"/>
  <c r="BY44" i="1" s="1"/>
  <c r="BW54" i="1"/>
  <c r="BV54" i="1"/>
  <c r="BU54" i="1"/>
  <c r="BT54" i="1"/>
  <c r="BR54" i="1"/>
  <c r="BQ54" i="1"/>
  <c r="BP54" i="1"/>
  <c r="BP44" i="1" s="1"/>
  <c r="BO54" i="1"/>
  <c r="BO44" i="1" s="1"/>
  <c r="BN54" i="1"/>
  <c r="BN44" i="1" s="1"/>
  <c r="BM54" i="1"/>
  <c r="BM44" i="1" s="1"/>
  <c r="BL54" i="1"/>
  <c r="BL44" i="1" s="1"/>
  <c r="BK54" i="1"/>
  <c r="BK44" i="1" s="1"/>
  <c r="BH54" i="1"/>
  <c r="BG54" i="1"/>
  <c r="BF54" i="1"/>
  <c r="BE54" i="1"/>
  <c r="BD54" i="1"/>
  <c r="BD44" i="1" s="1"/>
  <c r="BC54" i="1"/>
  <c r="BC44" i="1" s="1"/>
  <c r="BB54" i="1"/>
  <c r="BB44" i="1" s="1"/>
  <c r="BA54" i="1"/>
  <c r="BA44" i="1" s="1"/>
  <c r="AZ54" i="1"/>
  <c r="AZ44" i="1" s="1"/>
  <c r="AX54" i="1"/>
  <c r="AX44" i="1" s="1"/>
  <c r="AW54" i="1"/>
  <c r="AV54" i="1"/>
  <c r="AU54" i="1"/>
  <c r="AS44" i="1"/>
  <c r="AR54" i="1"/>
  <c r="AQ54" i="1"/>
  <c r="AP54" i="1"/>
  <c r="DP53" i="1"/>
  <c r="DO53" i="1"/>
  <c r="DN53" i="1"/>
  <c r="DM53" i="1"/>
  <c r="DL53" i="1"/>
  <c r="DK53" i="1"/>
  <c r="DJ53" i="1"/>
  <c r="DI53" i="1"/>
  <c r="DH53" i="1"/>
  <c r="DG53" i="1"/>
  <c r="DF53" i="1"/>
  <c r="DE53" i="1"/>
  <c r="DD53" i="1"/>
  <c r="DC53" i="1"/>
  <c r="DB53" i="1"/>
  <c r="DA53" i="1"/>
  <c r="CZ53" i="1"/>
  <c r="CY53" i="1"/>
  <c r="CX53" i="1"/>
  <c r="CW53" i="1"/>
  <c r="CV53" i="1"/>
  <c r="CU53" i="1"/>
  <c r="CT53" i="1"/>
  <c r="CS53" i="1"/>
  <c r="CR53" i="1"/>
  <c r="CQ53" i="1"/>
  <c r="CP53" i="1"/>
  <c r="CO53" i="1"/>
  <c r="CN53" i="1"/>
  <c r="CM53" i="1"/>
  <c r="DP52" i="1"/>
  <c r="DO52" i="1"/>
  <c r="DN52" i="1"/>
  <c r="DM52" i="1"/>
  <c r="DL52" i="1"/>
  <c r="DK52" i="1"/>
  <c r="DJ52" i="1"/>
  <c r="DI52" i="1"/>
  <c r="DH52" i="1"/>
  <c r="DG52" i="1"/>
  <c r="DF52" i="1"/>
  <c r="DE52" i="1"/>
  <c r="DD52" i="1"/>
  <c r="DC52" i="1"/>
  <c r="DB52" i="1"/>
  <c r="DA52" i="1"/>
  <c r="CZ52" i="1"/>
  <c r="CY52" i="1"/>
  <c r="CX52" i="1"/>
  <c r="CW52" i="1"/>
  <c r="CV52" i="1"/>
  <c r="CU52" i="1"/>
  <c r="CT52" i="1"/>
  <c r="CS52" i="1"/>
  <c r="CR52" i="1"/>
  <c r="CQ52" i="1"/>
  <c r="CP52" i="1"/>
  <c r="CO52" i="1"/>
  <c r="CN52" i="1"/>
  <c r="CM52" i="1"/>
  <c r="DP51" i="1"/>
  <c r="DO51" i="1"/>
  <c r="DN51" i="1"/>
  <c r="DM51" i="1"/>
  <c r="DL51" i="1"/>
  <c r="DK51" i="1"/>
  <c r="DJ51" i="1"/>
  <c r="DI51" i="1"/>
  <c r="DH51" i="1"/>
  <c r="DG51" i="1"/>
  <c r="DF51" i="1"/>
  <c r="DE51" i="1"/>
  <c r="DD51" i="1"/>
  <c r="DC51" i="1"/>
  <c r="DB51" i="1"/>
  <c r="DA51" i="1"/>
  <c r="CZ51" i="1"/>
  <c r="CY51" i="1"/>
  <c r="CX51" i="1"/>
  <c r="CW51" i="1"/>
  <c r="CV51" i="1"/>
  <c r="CU51" i="1"/>
  <c r="CT51" i="1"/>
  <c r="CS51" i="1"/>
  <c r="CR51" i="1"/>
  <c r="CQ51" i="1"/>
  <c r="CP51" i="1"/>
  <c r="CO51" i="1"/>
  <c r="CN51" i="1"/>
  <c r="CM51" i="1"/>
  <c r="DP50" i="1"/>
  <c r="DO50" i="1"/>
  <c r="DN50" i="1"/>
  <c r="DM50" i="1"/>
  <c r="DL50" i="1"/>
  <c r="DK50" i="1"/>
  <c r="DJ50" i="1"/>
  <c r="DI50" i="1"/>
  <c r="DH50" i="1"/>
  <c r="DG50" i="1"/>
  <c r="DF50" i="1"/>
  <c r="DE50" i="1"/>
  <c r="DD50" i="1"/>
  <c r="DC50" i="1"/>
  <c r="DB50" i="1"/>
  <c r="DA50" i="1"/>
  <c r="CZ50" i="1"/>
  <c r="CY50" i="1"/>
  <c r="CX50" i="1"/>
  <c r="CW50" i="1"/>
  <c r="CV50" i="1"/>
  <c r="CU50" i="1"/>
  <c r="CT50" i="1"/>
  <c r="CS50" i="1"/>
  <c r="CR50" i="1"/>
  <c r="CQ50" i="1"/>
  <c r="CP50" i="1"/>
  <c r="CO50" i="1"/>
  <c r="CN50" i="1"/>
  <c r="CM50" i="1"/>
  <c r="DP49" i="1"/>
  <c r="DO49" i="1"/>
  <c r="DN49" i="1"/>
  <c r="DM49" i="1"/>
  <c r="DL49" i="1"/>
  <c r="DK49" i="1"/>
  <c r="DJ49" i="1"/>
  <c r="DI49" i="1"/>
  <c r="DH49" i="1"/>
  <c r="DG49" i="1"/>
  <c r="DF49" i="1"/>
  <c r="DE49" i="1"/>
  <c r="DD49" i="1"/>
  <c r="DC49" i="1"/>
  <c r="DB49" i="1"/>
  <c r="DA49" i="1"/>
  <c r="CZ49" i="1"/>
  <c r="CY49" i="1"/>
  <c r="CX49" i="1"/>
  <c r="CW49" i="1"/>
  <c r="CV49" i="1"/>
  <c r="CU49" i="1"/>
  <c r="CT49" i="1"/>
  <c r="CS49" i="1"/>
  <c r="CR49" i="1"/>
  <c r="CQ49" i="1"/>
  <c r="CP49" i="1"/>
  <c r="CO49" i="1"/>
  <c r="CN49" i="1"/>
  <c r="CM49" i="1"/>
  <c r="DP48" i="1"/>
  <c r="DO48" i="1"/>
  <c r="DN48" i="1"/>
  <c r="DM48" i="1"/>
  <c r="DL48" i="1"/>
  <c r="DK48" i="1"/>
  <c r="DJ48" i="1"/>
  <c r="DI48" i="1"/>
  <c r="DH48" i="1"/>
  <c r="DG48" i="1"/>
  <c r="DF48" i="1"/>
  <c r="DE48" i="1"/>
  <c r="DD48" i="1"/>
  <c r="DC48" i="1"/>
  <c r="DB48" i="1"/>
  <c r="DA48" i="1"/>
  <c r="CZ48" i="1"/>
  <c r="CZ44" i="1" s="1"/>
  <c r="CY48" i="1"/>
  <c r="CX48" i="1"/>
  <c r="CW48" i="1"/>
  <c r="CV48" i="1"/>
  <c r="CU48" i="1"/>
  <c r="CT48" i="1"/>
  <c r="CS48" i="1"/>
  <c r="CR48" i="1"/>
  <c r="CQ48" i="1"/>
  <c r="CP48" i="1"/>
  <c r="CO48" i="1"/>
  <c r="CN48" i="1"/>
  <c r="CM48" i="1"/>
  <c r="DP47" i="1"/>
  <c r="DO47" i="1"/>
  <c r="DN47" i="1"/>
  <c r="DM47" i="1"/>
  <c r="DL47" i="1"/>
  <c r="DK47" i="1"/>
  <c r="DJ47" i="1"/>
  <c r="DI47" i="1"/>
  <c r="DH47" i="1"/>
  <c r="DG47" i="1"/>
  <c r="DF47" i="1"/>
  <c r="DE47" i="1"/>
  <c r="DD47" i="1"/>
  <c r="DC47" i="1"/>
  <c r="DB47" i="1"/>
  <c r="DA47" i="1"/>
  <c r="CZ47" i="1"/>
  <c r="CY47" i="1"/>
  <c r="CX47" i="1"/>
  <c r="CW47" i="1"/>
  <c r="CV47" i="1"/>
  <c r="CU47" i="1"/>
  <c r="CT47" i="1"/>
  <c r="CS47" i="1"/>
  <c r="CR47" i="1"/>
  <c r="CQ47" i="1"/>
  <c r="CP47" i="1"/>
  <c r="CO47" i="1"/>
  <c r="CN47" i="1"/>
  <c r="CM47" i="1"/>
  <c r="DP46" i="1"/>
  <c r="DO46" i="1"/>
  <c r="DN46" i="1"/>
  <c r="DM46" i="1"/>
  <c r="DL46" i="1"/>
  <c r="DK46" i="1"/>
  <c r="DJ46" i="1"/>
  <c r="DI46" i="1"/>
  <c r="DH46" i="1"/>
  <c r="DG46" i="1"/>
  <c r="DF46" i="1"/>
  <c r="DE46" i="1"/>
  <c r="DD46" i="1"/>
  <c r="DC46" i="1"/>
  <c r="DB46" i="1"/>
  <c r="DA46" i="1"/>
  <c r="CZ46" i="1"/>
  <c r="CY46" i="1"/>
  <c r="CX46" i="1"/>
  <c r="CW46" i="1"/>
  <c r="CV46" i="1"/>
  <c r="CU46" i="1"/>
  <c r="CT46" i="1"/>
  <c r="CS46" i="1"/>
  <c r="CR46" i="1"/>
  <c r="CQ46" i="1"/>
  <c r="CP46" i="1"/>
  <c r="CO46" i="1"/>
  <c r="CN46" i="1"/>
  <c r="CM46" i="1"/>
  <c r="DP45" i="1"/>
  <c r="DO45" i="1"/>
  <c r="DN45" i="1"/>
  <c r="DM45" i="1"/>
  <c r="DM44" i="1" s="1"/>
  <c r="DL45" i="1"/>
  <c r="DK45" i="1"/>
  <c r="DK44" i="1" s="1"/>
  <c r="DJ45" i="1"/>
  <c r="DI45" i="1"/>
  <c r="DH45" i="1"/>
  <c r="DG45" i="1"/>
  <c r="DF45" i="1"/>
  <c r="DE45" i="1"/>
  <c r="DE44" i="1" s="1"/>
  <c r="DD45" i="1"/>
  <c r="DD44" i="1" s="1"/>
  <c r="DC45" i="1"/>
  <c r="DC44" i="1" s="1"/>
  <c r="DB45" i="1"/>
  <c r="DB44" i="1" s="1"/>
  <c r="DA45" i="1"/>
  <c r="CZ45" i="1"/>
  <c r="CY45" i="1"/>
  <c r="CX45" i="1"/>
  <c r="CW45" i="1"/>
  <c r="CW44" i="1" s="1"/>
  <c r="CV45" i="1"/>
  <c r="CV44" i="1" s="1"/>
  <c r="CU45" i="1"/>
  <c r="CT45" i="1"/>
  <c r="CT44" i="1" s="1"/>
  <c r="CS45" i="1"/>
  <c r="CR45" i="1"/>
  <c r="CQ45" i="1"/>
  <c r="CP45" i="1"/>
  <c r="CO45" i="1"/>
  <c r="CN45" i="1"/>
  <c r="CM45" i="1"/>
  <c r="DH44" i="1"/>
  <c r="CK44" i="1"/>
  <c r="CJ44" i="1"/>
  <c r="CI44" i="1"/>
  <c r="CH44" i="1"/>
  <c r="CG44" i="1"/>
  <c r="BW44" i="1"/>
  <c r="BV44" i="1"/>
  <c r="BU44" i="1"/>
  <c r="BT44" i="1"/>
  <c r="BR44" i="1"/>
  <c r="BQ44" i="1"/>
  <c r="BH44" i="1"/>
  <c r="BG44" i="1"/>
  <c r="BF44" i="1"/>
  <c r="BE44" i="1"/>
  <c r="AW44" i="1"/>
  <c r="AV44" i="1"/>
  <c r="AU44" i="1"/>
  <c r="AR44" i="1"/>
  <c r="AQ44" i="1"/>
  <c r="AP44" i="1"/>
  <c r="AM44" i="1"/>
  <c r="AL44" i="1"/>
  <c r="AK44" i="1"/>
  <c r="AJ44" i="1"/>
  <c r="AI44" i="1"/>
  <c r="AH44" i="1"/>
  <c r="CQ43" i="1"/>
  <c r="CP43" i="1"/>
  <c r="CO43" i="1"/>
  <c r="CN43" i="1"/>
  <c r="CM43" i="1"/>
  <c r="DM37" i="1"/>
  <c r="DE37" i="1"/>
  <c r="CW37" i="1"/>
  <c r="CQ42" i="1"/>
  <c r="CP42" i="1"/>
  <c r="CO42" i="1"/>
  <c r="CN42" i="1"/>
  <c r="CM42" i="1"/>
  <c r="CP41" i="1"/>
  <c r="CO41" i="1"/>
  <c r="CN41" i="1"/>
  <c r="CM41" i="1"/>
  <c r="CG37" i="1"/>
  <c r="CB41" i="1"/>
  <c r="CB37" i="1" s="1"/>
  <c r="BW37" i="1"/>
  <c r="CQ41" i="1"/>
  <c r="CQ40" i="1"/>
  <c r="CP40" i="1"/>
  <c r="CO40" i="1"/>
  <c r="CN40" i="1"/>
  <c r="CM40" i="1"/>
  <c r="DN37" i="1"/>
  <c r="DF37" i="1"/>
  <c r="CX37" i="1"/>
  <c r="CQ39" i="1"/>
  <c r="CP39" i="1"/>
  <c r="CO39" i="1"/>
  <c r="CN39" i="1"/>
  <c r="CM39" i="1"/>
  <c r="DP37" i="1"/>
  <c r="DO37" i="1"/>
  <c r="DL37" i="1"/>
  <c r="DK37" i="1"/>
  <c r="DH37" i="1"/>
  <c r="DG37" i="1"/>
  <c r="DD37" i="1"/>
  <c r="CZ37" i="1"/>
  <c r="CY37" i="1"/>
  <c r="CQ38" i="1"/>
  <c r="CP38" i="1"/>
  <c r="CO38" i="1"/>
  <c r="CN38" i="1"/>
  <c r="CM38" i="1"/>
  <c r="DJ37" i="1"/>
  <c r="DB37" i="1"/>
  <c r="CT37" i="1"/>
  <c r="CL37" i="1"/>
  <c r="CK37" i="1"/>
  <c r="CJ37" i="1"/>
  <c r="CI37" i="1"/>
  <c r="CH37" i="1"/>
  <c r="CF37" i="1"/>
  <c r="CE37" i="1"/>
  <c r="CD37" i="1"/>
  <c r="CA37" i="1"/>
  <c r="BZ37" i="1"/>
  <c r="BY37" i="1"/>
  <c r="BV37" i="1"/>
  <c r="BU37" i="1"/>
  <c r="BT37" i="1"/>
  <c r="BR37" i="1"/>
  <c r="BQ37" i="1"/>
  <c r="BP37" i="1"/>
  <c r="BO37" i="1"/>
  <c r="BN37" i="1"/>
  <c r="BM37" i="1"/>
  <c r="BL37" i="1"/>
  <c r="BK37" i="1"/>
  <c r="BJ37" i="1"/>
  <c r="BJ83" i="1" s="1"/>
  <c r="BJ82" i="1" s="1"/>
  <c r="BH37" i="1"/>
  <c r="BG37" i="1"/>
  <c r="BF37" i="1"/>
  <c r="BE37" i="1"/>
  <c r="BD37" i="1"/>
  <c r="BC37" i="1"/>
  <c r="BB37" i="1"/>
  <c r="BA37" i="1"/>
  <c r="AZ37" i="1"/>
  <c r="AX37" i="1"/>
  <c r="AW37" i="1"/>
  <c r="AV37" i="1"/>
  <c r="AU37" i="1"/>
  <c r="AR37" i="1"/>
  <c r="AQ37" i="1"/>
  <c r="AP37" i="1"/>
  <c r="AN37" i="1"/>
  <c r="AM37" i="1"/>
  <c r="AL37" i="1"/>
  <c r="AK37" i="1"/>
  <c r="AJ37" i="1"/>
  <c r="AJ20" i="1" s="1"/>
  <c r="AJ83" i="1" s="1"/>
  <c r="AJ82" i="1" s="1"/>
  <c r="AI37" i="1"/>
  <c r="AH37" i="1"/>
  <c r="AG37" i="1"/>
  <c r="AF37" i="1"/>
  <c r="AE37" i="1"/>
  <c r="AE20" i="1" s="1"/>
  <c r="AE83" i="1" s="1"/>
  <c r="AE82" i="1" s="1"/>
  <c r="DP36" i="1"/>
  <c r="DO36" i="1"/>
  <c r="DN36" i="1"/>
  <c r="DM36" i="1"/>
  <c r="DL36" i="1"/>
  <c r="DK36" i="1"/>
  <c r="DJ36" i="1"/>
  <c r="DI36" i="1"/>
  <c r="DH36" i="1"/>
  <c r="DG36" i="1"/>
  <c r="DF36" i="1"/>
  <c r="DE36" i="1"/>
  <c r="DD36" i="1"/>
  <c r="DC36" i="1"/>
  <c r="DB36" i="1"/>
  <c r="DA36" i="1"/>
  <c r="CZ36" i="1"/>
  <c r="CY36" i="1"/>
  <c r="CX36" i="1"/>
  <c r="CW36" i="1"/>
  <c r="CV36" i="1"/>
  <c r="CU36" i="1"/>
  <c r="CT36" i="1"/>
  <c r="CS36" i="1"/>
  <c r="CR36" i="1"/>
  <c r="CQ36" i="1"/>
  <c r="CP36" i="1"/>
  <c r="CO36" i="1"/>
  <c r="CN36" i="1"/>
  <c r="CM36" i="1"/>
  <c r="DP35" i="1"/>
  <c r="DO35" i="1"/>
  <c r="DN35" i="1"/>
  <c r="DM35" i="1"/>
  <c r="DL35" i="1"/>
  <c r="DK35" i="1"/>
  <c r="DJ35" i="1"/>
  <c r="DI35" i="1"/>
  <c r="DH35" i="1"/>
  <c r="DG35" i="1"/>
  <c r="DF35" i="1"/>
  <c r="DE35" i="1"/>
  <c r="DD35" i="1"/>
  <c r="DC35" i="1"/>
  <c r="DB35" i="1"/>
  <c r="DA35" i="1"/>
  <c r="CZ35" i="1"/>
  <c r="CY35" i="1"/>
  <c r="CX35" i="1"/>
  <c r="CW35" i="1"/>
  <c r="CV35" i="1"/>
  <c r="CU35" i="1"/>
  <c r="CT35" i="1"/>
  <c r="CS35" i="1"/>
  <c r="CR35" i="1"/>
  <c r="CQ35" i="1"/>
  <c r="CP35" i="1"/>
  <c r="CO35" i="1"/>
  <c r="CN35" i="1"/>
  <c r="CM35" i="1"/>
  <c r="DP34" i="1"/>
  <c r="DO34" i="1"/>
  <c r="DN34" i="1"/>
  <c r="DM34" i="1"/>
  <c r="DL34" i="1"/>
  <c r="DK34" i="1"/>
  <c r="DJ34" i="1"/>
  <c r="DJ21" i="1" s="1"/>
  <c r="DI34" i="1"/>
  <c r="DH34" i="1"/>
  <c r="DG34" i="1"/>
  <c r="DF34" i="1"/>
  <c r="DE34" i="1"/>
  <c r="DE21" i="1" s="1"/>
  <c r="DD34" i="1"/>
  <c r="DC34" i="1"/>
  <c r="DB34" i="1"/>
  <c r="DB21" i="1" s="1"/>
  <c r="DB20" i="1" s="1"/>
  <c r="DA34" i="1"/>
  <c r="CZ34" i="1"/>
  <c r="CY34" i="1"/>
  <c r="CX34" i="1"/>
  <c r="CW34" i="1"/>
  <c r="CW21" i="1" s="1"/>
  <c r="CV34" i="1"/>
  <c r="CU34" i="1"/>
  <c r="CT34" i="1"/>
  <c r="CS34" i="1"/>
  <c r="CR34" i="1"/>
  <c r="CQ34" i="1"/>
  <c r="CP34" i="1"/>
  <c r="CO34" i="1"/>
  <c r="CN34" i="1"/>
  <c r="CM34" i="1"/>
  <c r="CQ33" i="1"/>
  <c r="CP33" i="1"/>
  <c r="CO33" i="1"/>
  <c r="CN33" i="1"/>
  <c r="CM33" i="1"/>
  <c r="CQ32" i="1"/>
  <c r="CP32" i="1"/>
  <c r="CO32" i="1"/>
  <c r="CN32" i="1"/>
  <c r="CM32" i="1"/>
  <c r="CQ31" i="1"/>
  <c r="CP31" i="1"/>
  <c r="CO31" i="1"/>
  <c r="CN31" i="1"/>
  <c r="CM31" i="1"/>
  <c r="DM21" i="1"/>
  <c r="CQ30" i="1"/>
  <c r="CP30" i="1"/>
  <c r="CO30" i="1"/>
  <c r="CN30" i="1"/>
  <c r="CM30" i="1"/>
  <c r="CQ29" i="1"/>
  <c r="CP29" i="1"/>
  <c r="CO29" i="1"/>
  <c r="CN29" i="1"/>
  <c r="CM29" i="1"/>
  <c r="CQ28" i="1"/>
  <c r="CP28" i="1"/>
  <c r="CO28" i="1"/>
  <c r="CN28" i="1"/>
  <c r="CM28" i="1"/>
  <c r="CB27" i="1"/>
  <c r="CA27" i="1"/>
  <c r="BZ27" i="1"/>
  <c r="BY27" i="1"/>
  <c r="BW27" i="1"/>
  <c r="BV27" i="1"/>
  <c r="BU27" i="1"/>
  <c r="BB27" i="1"/>
  <c r="BA27" i="1"/>
  <c r="CN26" i="1"/>
  <c r="CQ26" i="1" s="1"/>
  <c r="CM26" i="1"/>
  <c r="CQ25" i="1"/>
  <c r="CP25" i="1"/>
  <c r="CO25" i="1"/>
  <c r="CN25" i="1"/>
  <c r="CM25" i="1"/>
  <c r="CQ24" i="1"/>
  <c r="CP24" i="1"/>
  <c r="CO24" i="1"/>
  <c r="CN24" i="1"/>
  <c r="CM24" i="1"/>
  <c r="CY21" i="1"/>
  <c r="CX21" i="1"/>
  <c r="CQ23" i="1"/>
  <c r="CP23" i="1"/>
  <c r="CO23" i="1"/>
  <c r="CO22" i="1" s="1"/>
  <c r="CN23" i="1"/>
  <c r="CM23" i="1"/>
  <c r="DO21" i="1"/>
  <c r="DG21" i="1"/>
  <c r="CJ21" i="1"/>
  <c r="CH21" i="1"/>
  <c r="CB22" i="1"/>
  <c r="CA22" i="1"/>
  <c r="CA21" i="1" s="1"/>
  <c r="BZ22" i="1"/>
  <c r="BZ21" i="1" s="1"/>
  <c r="BY22" i="1"/>
  <c r="BX22" i="1"/>
  <c r="BX21" i="1" s="1"/>
  <c r="BX83" i="1" s="1"/>
  <c r="BX82" i="1" s="1"/>
  <c r="BW22" i="1"/>
  <c r="BV22" i="1"/>
  <c r="BU22" i="1"/>
  <c r="BU21" i="1" s="1"/>
  <c r="BT22" i="1"/>
  <c r="BT21" i="1" s="1"/>
  <c r="BP21" i="1"/>
  <c r="BL21" i="1"/>
  <c r="BH21" i="1"/>
  <c r="BD21" i="1"/>
  <c r="BB22" i="1"/>
  <c r="BB21" i="1" s="1"/>
  <c r="BA22" i="1"/>
  <c r="AZ21" i="1"/>
  <c r="AV21" i="1"/>
  <c r="AR21" i="1"/>
  <c r="AL21" i="1"/>
  <c r="DQ21" i="1"/>
  <c r="CL21" i="1"/>
  <c r="CK21" i="1"/>
  <c r="CI21" i="1"/>
  <c r="CI20" i="1" s="1"/>
  <c r="CG21" i="1"/>
  <c r="CF21" i="1"/>
  <c r="CE21" i="1"/>
  <c r="CD21" i="1"/>
  <c r="BV21" i="1"/>
  <c r="BO21" i="1"/>
  <c r="BN21" i="1"/>
  <c r="BM21" i="1"/>
  <c r="BK21" i="1"/>
  <c r="BG21" i="1"/>
  <c r="BF21" i="1"/>
  <c r="BE21" i="1"/>
  <c r="BC21" i="1"/>
  <c r="BA21" i="1"/>
  <c r="AY21" i="1"/>
  <c r="AY20" i="1" s="1"/>
  <c r="AY83" i="1" s="1"/>
  <c r="AY82" i="1" s="1"/>
  <c r="AX21" i="1"/>
  <c r="AW21" i="1"/>
  <c r="AU21" i="1"/>
  <c r="AK21" i="1"/>
  <c r="DQ19" i="1"/>
  <c r="DP19" i="1"/>
  <c r="DO19" i="1"/>
  <c r="DN19" i="1"/>
  <c r="DM19" i="1"/>
  <c r="DL19" i="1"/>
  <c r="DK19" i="1"/>
  <c r="DJ19" i="1"/>
  <c r="DI19" i="1"/>
  <c r="DH19" i="1"/>
  <c r="DG19" i="1"/>
  <c r="DF19" i="1"/>
  <c r="DE19" i="1"/>
  <c r="DD19" i="1"/>
  <c r="DC19" i="1"/>
  <c r="DB19" i="1"/>
  <c r="DA19" i="1"/>
  <c r="CZ19" i="1"/>
  <c r="CY19" i="1"/>
  <c r="CX19" i="1"/>
  <c r="CW19" i="1"/>
  <c r="CV19" i="1"/>
  <c r="CU19" i="1"/>
  <c r="CT19" i="1"/>
  <c r="CS19" i="1"/>
  <c r="CR19" i="1"/>
  <c r="CQ19" i="1"/>
  <c r="CP19" i="1"/>
  <c r="CO19" i="1"/>
  <c r="CN19" i="1"/>
  <c r="CM19" i="1"/>
  <c r="BQ20" i="1" l="1"/>
  <c r="BR20" i="1"/>
  <c r="BZ20" i="1"/>
  <c r="CO37" i="1"/>
  <c r="AX57" i="1"/>
  <c r="BP20" i="1"/>
  <c r="CO70" i="1"/>
  <c r="BE20" i="1"/>
  <c r="CR44" i="1"/>
  <c r="DN57" i="1"/>
  <c r="CL20" i="1"/>
  <c r="DF44" i="1"/>
  <c r="DN44" i="1"/>
  <c r="DL44" i="1"/>
  <c r="DO57" i="1"/>
  <c r="AW20" i="1"/>
  <c r="DG44" i="1"/>
  <c r="DG20" i="1" s="1"/>
  <c r="CN75" i="1"/>
  <c r="CN74" i="1" s="1"/>
  <c r="CN70" i="1" s="1"/>
  <c r="BK20" i="1"/>
  <c r="CM44" i="1"/>
  <c r="CO75" i="1"/>
  <c r="CO74" i="1" s="1"/>
  <c r="DE20" i="1"/>
  <c r="BH20" i="1"/>
  <c r="BN20" i="1"/>
  <c r="DP44" i="1"/>
  <c r="DH57" i="1"/>
  <c r="BF20" i="1"/>
  <c r="BM20" i="1"/>
  <c r="CQ22" i="1"/>
  <c r="AZ20" i="1"/>
  <c r="CQ70" i="1"/>
  <c r="AV20" i="1"/>
  <c r="CN22" i="1"/>
  <c r="CY44" i="1"/>
  <c r="CY20" i="1" s="1"/>
  <c r="CQ58" i="1"/>
  <c r="CQ57" i="1" s="1"/>
  <c r="CK20" i="1"/>
  <c r="CP75" i="1"/>
  <c r="CP74" i="1" s="1"/>
  <c r="CP70" i="1" s="1"/>
  <c r="AR20" i="1"/>
  <c r="BY21" i="1"/>
  <c r="BY20" i="1" s="1"/>
  <c r="CO27" i="1"/>
  <c r="CO21" i="1" s="1"/>
  <c r="CX44" i="1"/>
  <c r="DJ44" i="1"/>
  <c r="DJ20" i="1" s="1"/>
  <c r="CT57" i="1"/>
  <c r="CO58" i="1"/>
  <c r="CO57" i="1" s="1"/>
  <c r="BB20" i="1"/>
  <c r="CA20" i="1"/>
  <c r="CM75" i="1"/>
  <c r="CM74" i="1" s="1"/>
  <c r="CM70" i="1" s="1"/>
  <c r="DM20" i="1"/>
  <c r="CU44" i="1"/>
  <c r="CO44" i="1"/>
  <c r="BV57" i="1"/>
  <c r="BV20" i="1" s="1"/>
  <c r="BL20" i="1"/>
  <c r="CN44" i="1"/>
  <c r="AL57" i="1"/>
  <c r="BU57" i="1"/>
  <c r="BU20" i="1" s="1"/>
  <c r="BA20" i="1"/>
  <c r="CJ20" i="1"/>
  <c r="CQ44" i="1"/>
  <c r="DO44" i="1"/>
  <c r="CQ37" i="1"/>
  <c r="CP44" i="1"/>
  <c r="CP22" i="1"/>
  <c r="BD20" i="1"/>
  <c r="CC20" i="1"/>
  <c r="CC83" i="1" s="1"/>
  <c r="CC82" i="1" s="1"/>
  <c r="CB21" i="1"/>
  <c r="BW21" i="1"/>
  <c r="BS20" i="1"/>
  <c r="BI20" i="1"/>
  <c r="AL20" i="1"/>
  <c r="AL83" i="1" s="1"/>
  <c r="AL82" i="1" s="1"/>
  <c r="AK20" i="1"/>
  <c r="AK83" i="1" s="1"/>
  <c r="AK82" i="1" s="1"/>
  <c r="AT83" i="1"/>
  <c r="AT82" i="1" s="1"/>
  <c r="CM37" i="1"/>
  <c r="CM27" i="1"/>
  <c r="CM22" i="1"/>
  <c r="BC20" i="1"/>
  <c r="BG20" i="1"/>
  <c r="BG83" i="1" s="1"/>
  <c r="BG82" i="1" s="1"/>
  <c r="BO20" i="1"/>
  <c r="AU20" i="1"/>
  <c r="CF20" i="1"/>
  <c r="CD20" i="1"/>
  <c r="CG20" i="1"/>
  <c r="CH20" i="1"/>
  <c r="BJ20" i="1"/>
  <c r="AX20" i="1"/>
  <c r="AN20" i="1"/>
  <c r="AN83" i="1" s="1"/>
  <c r="AN82" i="1" s="1"/>
  <c r="CN57" i="1"/>
  <c r="AG20" i="1"/>
  <c r="AG83" i="1" s="1"/>
  <c r="AG82" i="1" s="1"/>
  <c r="AH20" i="1"/>
  <c r="AH83" i="1" s="1"/>
  <c r="AH82" i="1" s="1"/>
  <c r="AM20" i="1"/>
  <c r="AM83" i="1" s="1"/>
  <c r="AM82" i="1" s="1"/>
  <c r="CN37" i="1"/>
  <c r="AF20" i="1"/>
  <c r="AF83" i="1" s="1"/>
  <c r="AF82" i="1" s="1"/>
  <c r="CP37" i="1"/>
  <c r="AI20" i="1"/>
  <c r="AI83" i="1" s="1"/>
  <c r="AI82" i="1" s="1"/>
  <c r="CQ27" i="1"/>
  <c r="CP27" i="1"/>
  <c r="AQ21" i="1"/>
  <c r="CR37" i="1"/>
  <c r="CT21" i="1"/>
  <c r="AP21" i="1"/>
  <c r="AP20" i="1" s="1"/>
  <c r="DN21" i="1"/>
  <c r="CV37" i="1"/>
  <c r="AS37" i="1"/>
  <c r="CW20" i="1"/>
  <c r="CE20" i="1"/>
  <c r="DH21" i="1"/>
  <c r="DP21" i="1"/>
  <c r="CS37" i="1"/>
  <c r="DA37" i="1"/>
  <c r="DI37" i="1"/>
  <c r="CV57" i="1"/>
  <c r="AS57" i="1"/>
  <c r="CZ21" i="1"/>
  <c r="CZ20" i="1" s="1"/>
  <c r="DF21" i="1"/>
  <c r="DF20" i="1" s="1"/>
  <c r="CS21" i="1"/>
  <c r="DA21" i="1"/>
  <c r="DI21" i="1"/>
  <c r="CU37" i="1"/>
  <c r="DC37" i="1"/>
  <c r="DC70" i="1"/>
  <c r="DC82" i="1" s="1"/>
  <c r="DK70" i="1"/>
  <c r="DK82" i="1" s="1"/>
  <c r="CU57" i="1"/>
  <c r="CU21" i="1"/>
  <c r="DC21" i="1"/>
  <c r="DK21" i="1"/>
  <c r="CS44" i="1"/>
  <c r="DA44" i="1"/>
  <c r="DI44" i="1"/>
  <c r="CN27" i="1"/>
  <c r="DD21" i="1"/>
  <c r="DD20" i="1" s="1"/>
  <c r="DL21" i="1"/>
  <c r="DL20" i="1" s="1"/>
  <c r="CX70" i="1"/>
  <c r="CX82" i="1" s="1"/>
  <c r="BT57" i="1"/>
  <c r="CB57" i="1"/>
  <c r="CB20" i="1" s="1"/>
  <c r="AQ57" i="1"/>
  <c r="AQ20" i="1" s="1"/>
  <c r="BW57" i="1"/>
  <c r="CO20" i="1" l="1"/>
  <c r="CO83" i="1" s="1"/>
  <c r="CO82" i="1" s="1"/>
  <c r="CP21" i="1"/>
  <c r="DN20" i="1"/>
  <c r="CP20" i="1"/>
  <c r="CP83" i="1" s="1"/>
  <c r="CP82" i="1" s="1"/>
  <c r="DH20" i="1"/>
  <c r="DP20" i="1"/>
  <c r="CN21" i="1"/>
  <c r="CN20" i="1" s="1"/>
  <c r="CN83" i="1" s="1"/>
  <c r="CN82" i="1" s="1"/>
  <c r="BW20" i="1"/>
  <c r="DO20" i="1"/>
  <c r="DA20" i="1"/>
  <c r="CT20" i="1"/>
  <c r="CQ21" i="1"/>
  <c r="CQ20" i="1" s="1"/>
  <c r="CQ83" i="1" s="1"/>
  <c r="CQ82" i="1" s="1"/>
  <c r="CX20" i="1"/>
  <c r="BT20" i="1"/>
  <c r="BT82" i="1"/>
  <c r="BT83" i="1" s="1"/>
  <c r="CM21" i="1"/>
  <c r="CM20" i="1" s="1"/>
  <c r="CM83" i="1" s="1"/>
  <c r="CM82" i="1" s="1"/>
  <c r="BX20" i="1"/>
  <c r="DK20" i="1"/>
  <c r="CS20" i="1"/>
  <c r="CR21" i="1"/>
  <c r="CR20" i="1" s="1"/>
  <c r="CV21" i="1"/>
  <c r="CV20" i="1" s="1"/>
  <c r="AS20" i="1"/>
  <c r="DC20" i="1"/>
  <c r="CU20" i="1"/>
  <c r="DI20" i="1"/>
  <c r="CR96" i="1" l="1"/>
  <c r="CR97" i="1" l="1"/>
</calcChain>
</file>

<file path=xl/sharedStrings.xml><?xml version="1.0" encoding="utf-8"?>
<sst xmlns="http://schemas.openxmlformats.org/spreadsheetml/2006/main" count="1111" uniqueCount="177">
  <si>
    <t>УРВАНСКОГО МУНИЦИПАЛЬНОГО РАЙОНА</t>
  </si>
  <si>
    <t>Единица измерения: тыс. руб. (с точностью до первого десятичного знака)</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</si>
  <si>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</si>
  <si>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</si>
  <si>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</si>
  <si>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Код группы полномо-чий, расход-ных обяза-тельств</t>
  </si>
  <si>
    <t>Код бюджетной классифика-ции Российской Федерации</t>
  </si>
  <si>
    <t xml:space="preserve">Объем средств на исполнение расходного обязательства муниципального образования </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</si>
  <si>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</si>
  <si>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 xml:space="preserve">Оценка стоимости полномочий муниципальных образований </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</si>
  <si>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</si>
  <si>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</si>
  <si>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</si>
  <si>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 xml:space="preserve">субъекта Российской Федерации </t>
  </si>
  <si>
    <t xml:space="preserve">Федеральные законы </t>
  </si>
  <si>
    <t xml:space="preserve">Указы Президента Российской Федерации </t>
  </si>
  <si>
    <t xml:space="preserve">Нормативные правовые акты Правительства Российской Федерации </t>
  </si>
  <si>
    <t xml:space="preserve">в том числе государственные программы Российской Федерации </t>
  </si>
  <si>
    <t>Акты федеральных органов исполнительной власти</t>
  </si>
  <si>
    <t>Договоры, соглашения</t>
  </si>
  <si>
    <t xml:space="preserve">Законы субъекта Российской Федерации </t>
  </si>
  <si>
    <t xml:space="preserve">Нормативные правовые акты субъекта Российской Федерации </t>
  </si>
  <si>
    <t>очередной
2026 г.</t>
  </si>
  <si>
    <t xml:space="preserve">плановый период
</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</si>
  <si>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</si>
  <si>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</si>
  <si>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</si>
  <si>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</si>
  <si>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</si>
  <si>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номер пункта, подпун-кта</t>
  </si>
  <si>
    <t>раздел/
подраздел</t>
  </si>
  <si>
    <t>Всего</t>
  </si>
  <si>
    <t xml:space="preserve">в т.ч. за счет целевых средств федерального бюджета </t>
  </si>
  <si>
    <t xml:space="preserve">в т.ч. за счет целевых средств регионального бюджета </t>
  </si>
  <si>
    <t>в т.ч. за счет прочих безвозмездных поступлений, включая средства фондов</t>
  </si>
  <si>
    <t>в т.ч. за счет средств местных бюджетов</t>
  </si>
  <si>
    <t xml:space="preserve">в т.ч. за счет целевых средств региональ-ного бюджета </t>
  </si>
  <si>
    <t>утверж-денные бюджетные назначения</t>
  </si>
  <si>
    <t>исполнено</t>
  </si>
  <si>
    <t>в т.ч за счет целевых средств федерального бюджета</t>
  </si>
  <si>
    <t>в т.ч. за счет целевых средств федерального бюджета</t>
  </si>
  <si>
    <t>2</t>
  </si>
  <si>
    <t>х</t>
  </si>
  <si>
    <t>1001</t>
  </si>
  <si>
    <t>в целом</t>
  </si>
  <si>
    <t>индексация</t>
  </si>
  <si>
    <t>23</t>
  </si>
  <si>
    <t>0113</t>
  </si>
  <si>
    <t>Федеральны й закон от 06-10-2003 №131-ФЗ "Об общих принципах организации местного самоуправле ния в Российской Федерации"</t>
  </si>
  <si>
    <t>гл.3,ст.14,п.
1,пп15</t>
  </si>
  <si>
    <t>06.10.2003 -не установлен</t>
  </si>
  <si>
    <t>Закон КБ Р от 05.08.2006 N 66-РЗ "О градостроительной деятельности в КБР"</t>
  </si>
  <si>
    <t>16.08.2006г.</t>
  </si>
  <si>
    <t>Постановление Правительства КБР от 01.08.2011 N 221-ПП"О Схеме территориального планирования Кабардино-Балкарской Республики"</t>
  </si>
  <si>
    <t>01.08.2011г.</t>
  </si>
  <si>
    <t>0412</t>
  </si>
  <si>
    <t>0801</t>
  </si>
  <si>
    <t>Федеральны
й закон от 
06-10-2003 
№131-ФЗ 
"Об общих 
принципах 
организации 
местного 
самоуправле
ния в 
Российской 
Федерации";Федеральный закон от установ
09.10.1992 № 3612-1 Основы
законодательства Российской
Федерации о культуре</t>
  </si>
  <si>
    <t>ст.14,ч.1.п.12;
            статья 40</t>
  </si>
  <si>
    <t>06.10.2003 -не установлен;09.10.1992
- не
установ</t>
  </si>
  <si>
    <t>Закон Кабардино-Балкарской Республики от 10.08.2001 N 80-РЗ "О культуре"</t>
  </si>
  <si>
    <t>ст.29</t>
  </si>
  <si>
    <t>20.08.2001г.</t>
  </si>
  <si>
    <t>0502</t>
  </si>
  <si>
    <t>Федеральный закон от 06.10.2003 N 131-ФЗ "Об общих принципах организации местного самоуправления в Российской Федерации"
Федеральный закон от 02.03.2007 N 25-ФЗ (ред. от 01.05.2017) "О муниципальной службе в Российской Федерации"</t>
  </si>
  <si>
    <t>ст.15.ч.1.п.1.; ст.23.ч.1.п.5</t>
  </si>
  <si>
    <t>06.10.2003г. Не установлена; 02.03.2007-не установлен</t>
  </si>
  <si>
    <t>ст. 31</t>
  </si>
  <si>
    <t xml:space="preserve">10.07.1998г. Не установлен
</t>
  </si>
  <si>
    <t>06.10.2003
- не
установ</t>
  </si>
  <si>
    <t>0111</t>
  </si>
  <si>
    <t>…</t>
  </si>
  <si>
    <t xml:space="preserve">Федеральный закон от 06.10.2003 N 131-ФЗ "Об общих принципах организации местного самоуправления в Российской Федерации"
</t>
  </si>
  <si>
    <t>06.10.2003г. Не установлена</t>
  </si>
  <si>
    <t>1004</t>
  </si>
  <si>
    <t xml:space="preserve">Федеральный закон от
06.10.2003 № 131-ФЗ Об
общих принципах организации
местного самоуправления в
Российской Федерации;Федеральный закон от
08.11.2007 № 257-ФЗ Об
автомобильных дорогах и
дорожной деятельности в
Российской Федерации и о
внесении изменений в
отдельные законодательные в
Российской Федерации
</t>
  </si>
  <si>
    <t>Ст.14
П.1
Подп.5;  Ст.32.1
,33,34,
35</t>
  </si>
  <si>
    <t>06.10.2003
- не
установ; 12.11.2007
- не
установлен</t>
  </si>
  <si>
    <t xml:space="preserve">Закон Кабардино-Балкарской Республики от 18.05.2011 N 48-РЗ "О целевом бюджетном дорожном фонде Кабардино-Балкарской Республики"
</t>
  </si>
  <si>
    <t>30.05.2011г.</t>
  </si>
  <si>
    <t>0409</t>
  </si>
  <si>
    <t>ПОСТАНОВЛЕНИЕ О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</si>
  <si>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от 17.12.2010г. "1050</t>
  </si>
  <si>
    <t>0503</t>
  </si>
  <si>
    <t>Федеральный закон от
04.12.2007 № 329-Ф3 0
физической культуре и спорте
в Российской Федерации;Федеральный закон от
06.10.2003 № 131-ФЗ Об
общих принципах организации
местного самоуправления в
Российской Федерации</t>
  </si>
  <si>
    <t xml:space="preserve">Ст.38
П.4;Ст.14
П.1
Подп.14
</t>
  </si>
  <si>
    <t>08.12.2007- не установлен; 06.10.2003
- не
установ</t>
  </si>
  <si>
    <t>1101</t>
  </si>
  <si>
    <t>Ст.14
П.1
Подп.19; гл.2. ст.8.ч.1; статья 18,23-26</t>
  </si>
  <si>
    <t>06.10.2003
- не
установ; 29.12.2004 - не
установ</t>
  </si>
  <si>
    <t xml:space="preserve">Федеральный закон от
02.03.2007 № 25-ФЗ О
муниципальной службе в
Российской Федерации;Федеральный закон от
06.10.2003 № 131-ФЗ Об
общих принципах организации
местного самоуправления в
Российской Федерации
</t>
  </si>
  <si>
    <t>Ст.22,34; Ст.34,35
П.9,15</t>
  </si>
  <si>
    <t>01.06.2007- не установлен; 06.10.2003
- не
установ</t>
  </si>
  <si>
    <t>Закон КБР от 04.07.1998г. №8-РЗ "О муниципальной службе в КБР"</t>
  </si>
  <si>
    <t>16.07.1998г. Не установлена</t>
  </si>
  <si>
    <t>Федеральный закон от
06.10.2003 № 131-ФЗ Об
общих принципах организации
местного самоуправления в
Российской "</t>
  </si>
  <si>
    <t>Ст.17
ч.1
пп.5.</t>
  </si>
  <si>
    <t>0107</t>
  </si>
  <si>
    <t>4.7. Условно утвержденные расходы на первый и второй годы планового периода в соответствии с решением о местном бюджете</t>
  </si>
  <si>
    <t>5. Расходные обязательства, возникшие в результате принятия нормативных правовых актов сельского поселения, заключения договоров (соглашений), всего, в том числе</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</si>
  <si>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</si>
  <si>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5.1.1. по перечню, предусмотренному ч. 3 ст. 14 Закона № 131-ФЗ, всего, в том числе</t>
  </si>
  <si>
    <t>5.1.1.6.создание условий для организации досуга и обеспечения жителей сельского поселения услугами организаций культуры</t>
  </si>
  <si>
    <t xml:space="preserve">Федеральный закон от
06.10.2003 № 131-ФЗ Об
общих принципах организации;
09.10.1992 № 3612-1 Основы
законодательства Российской
Федерации о культуре
</t>
  </si>
  <si>
    <t>Ст.14
П.1
Подп.1; Ст.41,47</t>
  </si>
  <si>
    <t xml:space="preserve">06.10.2003
- не
установ;09.10.1992
- не установлен
</t>
  </si>
  <si>
    <t>Распоряжение Правительства КБР от 26 января 2021 г. № 23-рп</t>
  </si>
  <si>
    <t>26.01.2020г.</t>
  </si>
  <si>
    <t>5.1.1.8. организация проведения официальных физкультурно-оздоровительных и спортивных мероприятий сельского поселения</t>
  </si>
  <si>
    <t>5.1.1.11.организация благоустройства территории сельского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</si>
  <si>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5.1.1.12.  организация благоустройства территории 
сельского поселения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</si>
  <si>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 xml:space="preserve">5.1.2. 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 14 Закона № 131-ФЗ, всего, в том числе
</t>
  </si>
  <si>
    <t>5.1.2.1.организация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</si>
  <si>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 xml:space="preserve">Федеральный закон от
06.10.2003 № 131-ФЗ Об
общих принципах организации
местного самоуправления в
Российской Федерации;едеральным законом от 7 декабря 2011 г. N 416-ФЗ "О водоснабжении и водоотведении"
</t>
  </si>
  <si>
    <t>Ст.17.часть1..п.7.; ст.6.</t>
  </si>
  <si>
    <t>06.10.2003
- не
установ; 07.12.2011г.
- не
установ</t>
  </si>
  <si>
    <t>5.1.2.3.дорожная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</si>
  <si>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5.1.2.4.обеспечение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</si>
  <si>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 xml:space="preserve"> ст.14,п.1,пп. 6</t>
  </si>
  <si>
    <t>06.10.2003
-не 
установлен</t>
  </si>
  <si>
    <t xml:space="preserve">Постановление Правительства КБР от 19.12.2008г. №291-ПП  "О мерах по реализации в КБР подпрограммы "Обеспечение жильем молодых семей" федеральной целевой программы "Жилище" на 2015 - 2020 годы";  </t>
  </si>
  <si>
    <t>06.01.2009г.;  23.06.2016г.</t>
  </si>
  <si>
    <t>5.1.2.14сохранение, использование и популяризация объектов культурного наследия (памятников истории и культуры), находящихся в собственности поселения, охрана объектов культурного наследия (памятников истории и культуры) местного (муниципального) значения, расположенных на территории сельского поселения</t>
  </si>
  <si>
    <t xml:space="preserve"> ст.14,п.13</t>
  </si>
  <si>
    <t>5.1.2.18.утверждение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градостроительного плана земельного участка, расположенного в границах поселения,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сельских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поселений,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</si>
  <si>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5.1.2.19.организация ритуальных услуг и содержание мест захоронения</t>
  </si>
  <si>
    <t>гл.3,ст.14,п.
1,подп.22</t>
  </si>
  <si>
    <t>5.1.3. в случаях заключения соглашения с органами местного самоуправления муниципального района о передаче сельскому поселению осуществления части своих вопросов местного значения муниципального района, всего, в том числе</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</si>
  <si>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 1 ст. 17 Закона № 131-ФЗ, всего, в том числе</t>
  </si>
  <si>
    <t>5.2.1.материально-техническое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</si>
  <si>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0102, 0104</t>
  </si>
  <si>
    <t>5.2.2.материально-техническое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</si>
  <si>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5.2.13.организационное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</si>
  <si>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5.2.23.предоставление доплаты за выслугу лет к трудовой пенсии муниципальным служащим за счет средств местного бюджета</t>
  </si>
  <si>
    <t>Закон Кабардино-Балкарской Республики от 21.10.1997 N 34-РЗ "О государственном пенсионном обеспечении лиц, замещавших государственные должности Кабардино-Балкарской Республики и государственные должности государственной службы Кабардино-Балкарской Республики" (принят Советом Республики Парламента КБР 18.09.1997)Закон Кабардино-Балкарской Республики от 04.07.1998 N 8-РЗ  "О муниципальной службе в Кабардино-Балкарской Республике"</t>
  </si>
  <si>
    <t>5.2.26Резервный фонд местной администрации</t>
  </si>
  <si>
    <t>ст.15.ч.1п.1</t>
  </si>
  <si>
    <t>06.10.2003г. Не установлен</t>
  </si>
  <si>
    <t>5.3.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прав на решение вопросов, не отнесенных к вопросам местного значения сельского поселения, всего</t>
  </si>
  <si>
    <t>5.3.1. по перечню, предусмотренному ч. 1 ст. 14.1 Закона № 131-ФЗ, всего, в том числе</t>
  </si>
  <si>
    <t>5.3.2. по участию в осуществлении государственных полномочий (не переданных в соответствии со статьей 19 Закона № 131-ФЗ), если это участие предусмотрено федеральными законами, всего, в том числе</t>
  </si>
  <si>
    <t>5.3.3.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 в том числе</t>
  </si>
  <si>
    <t>5.3.4.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 в том числе</t>
  </si>
  <si>
    <t>5.3.4.1.Взнос в Ассоциацию  «Совет муниципальных образований КБР»</t>
  </si>
  <si>
    <t>п1 ст66</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</si>
  <si>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</si>
  <si>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5.4.1. за счет субвенций, предоставленных из федерального бюджета, всего, в том числе</t>
  </si>
  <si>
    <t>5.4.1.3.на осуществление воинского учета на территориях, на которых отсутствуют структурные подразделения военных комиссариатов</t>
  </si>
  <si>
    <t>Закон от 28 марта 1998 года № 53-ФЗ "О воинской обязанности и военной службе" на 2021 год и на плановый период 2022 и 2023 годов</t>
  </si>
  <si>
    <t>28.03.1998г.</t>
  </si>
  <si>
    <t>Постановление Правительства РФ от 29.04.2006 N 258 (ред. от 27.11.2014) "О субвенциях на осуществление полномочий по первичному воинскому учету на территориях, где отсутствуют военные комиссариаты"</t>
  </si>
  <si>
    <t>10.05.2006-не установлен</t>
  </si>
  <si>
    <t>0203</t>
  </si>
  <si>
    <t>5.4.2. за счет субвенций, предоставленных из бюджета субъекта Российской Федерации, всего, в том числе</t>
  </si>
  <si>
    <t>5.4.3. за счет собственных доходов и источников финансирования дефицита бюджета сельского поселения, всего, в том числе</t>
  </si>
  <si>
    <t>5.5.Расходы на осуществление отдельных государственных полномочий, не переданных, но осуществляемых органами местного самоуправления за счет субвенций из бюджета субъекта Российской Федерации, в том числе</t>
  </si>
  <si>
    <t>5.6.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</si>
  <si>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5.6.1. по предоставлению субсидий из местных бюджетов, всего</t>
  </si>
  <si>
    <t>5.6.1.1. бюджету субъекта Российской Федерации, всего</t>
  </si>
  <si>
    <t>5.6.1.2. бюджетам муниципальных образований, всего</t>
  </si>
  <si>
    <t>5.6.2. по предоставлению иных межбюджетных трансфертов, всего</t>
  </si>
  <si>
    <t>5.6.2.1. бюджету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 в том числе</t>
  </si>
  <si>
    <t>5.6.2.1.1.Создание условий для организации досуга и обеспечения жителей сельского поселения услугами организаций культуры</t>
  </si>
  <si>
    <t>5.6.2.2. в иных случаях, не связанных с заключением соглашений, предусмотренных в подпункте 5.6.2.1, всего, в том числе</t>
  </si>
  <si>
    <t>5.7. Условно утвержденные расходы на первый и второй годы планового периода в соответствии с решением о местном бюджете</t>
  </si>
  <si>
    <t>Итого расходных обязательств муниципальных образований без учета внутренних оборотов</t>
  </si>
  <si>
    <t>Итого расходных обязательств муниципальных образований</t>
  </si>
  <si>
    <t>отчетный
2025 г.</t>
  </si>
  <si>
    <t>текущий
2026 г.</t>
  </si>
  <si>
    <t>очередной
2027 г.</t>
  </si>
  <si>
    <t>1-й год планового периода 
2028г.</t>
  </si>
  <si>
    <t>2-й год планового периода
2029г.</t>
  </si>
  <si>
    <t>0106</t>
  </si>
  <si>
    <t>5.2.3.Обеспечение деятельности финансовых, налоговых и таможенных органов и органов финансового (финансово-бюджетного) надзора</t>
  </si>
  <si>
    <r>
      <t>СВОД  РЕЕСТРОВ  РАСХОДНЫХ  ОБЯЗАТЕЛЬСТВ   МУНИЦИПАЛЬНОГО  ОБРАЗОВАНИЯ,
ВХОДЯЩИХ  В  СОСТАВ  СУБЪЕКТА  РОССИЙСКОЙ  ФЕДЕРАЦИИ</t>
    </r>
    <r>
      <rPr>
        <b/>
        <sz val="14"/>
        <color rgb="FFFFFFCC"/>
        <rFont val="Times New Roman"/>
        <family val="1"/>
        <charset val="204"/>
      </rPr>
      <t xml:space="preserve"> </t>
    </r>
  </si>
  <si>
    <t xml:space="preserve">МКУ "МЕСТНАЯ АДМИНИСТРАЦИЯ С.П.НИЖНИЙ ЧЕРЕК" УМР КБР  </t>
  </si>
  <si>
    <t>Федеральный закон от 06.10.2003 N 131-ФЗ (ред. от 03.04.2017) "Об общих принципах организации местного самоуправления в Р Ф "; "Градостроительный кодекс РФ" от 29.12.2004 N 190-ФЗ (ред. от 03.07.2016) (с изм. и доп., вступ. в силу с 01.09.2016)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</si>
</sst>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14" x14ac:knownFonts="1">
    <font>
      <sz val="11"/>
      <color theme="1"/>
      <name val="Calibri"/>
      <family val="2"/>
      <charset val="204"/>
      <scheme val="minor"/>
    </font>
    <font>
      <sz val="14"/>
      <color theme="1"/>
      <name val="Times New Roman"/>
      <family val="1"/>
      <charset val="204"/>
    </font>
    <font>
      <sz val="14"/>
      <name val="Times New Roman"/>
      <family val="1"/>
      <charset val="204"/>
    </font>
    <font>
      <b/>
      <sz val="14"/>
      <color theme="1"/>
      <name val="Times New Roman"/>
      <family val="1"/>
      <charset val="204"/>
    </font>
    <font>
      <b/>
      <sz val="14"/>
      <color rgb="FFFFFFCC"/>
      <name val="Times New Roman"/>
      <family val="1"/>
      <charset val="204"/>
    </font>
    <font>
      <b/>
      <sz val="14"/>
      <name val="Times New Roman"/>
      <family val="1"/>
      <charset val="204"/>
    </font>
    <font>
      <b/>
      <strike/>
      <sz val="14"/>
      <color rgb="FFFF0000"/>
      <name val="Times New Roman"/>
      <family val="1"/>
      <charset val="204"/>
    </font>
    <font>
      <b/>
      <sz val="14"/>
      <color rgb="FFFF0000"/>
      <name val="Times New Roman"/>
      <family val="1"/>
      <charset val="204"/>
    </font>
    <font>
      <sz val="14"/>
      <color rgb="FF000000"/>
      <name val="Times New Roman"/>
      <family val="1"/>
      <charset val="204"/>
    </font>
    <font>
      <sz val="14"/>
      <color rgb="FFFF0000"/>
      <name val="Times New Roman"/>
      <family val="1"/>
      <charset val="204"/>
    </font>
    <font>
      <b/>
      <u/>
      <sz val="14"/>
      <color theme="1"/>
      <name val="Times New Roman"/>
      <family val="1"/>
      <charset val="204"/>
    </font>
    <font>
      <sz val="16"/>
      <name val="Times New Roman"/>
      <family val="1"/>
      <charset val="204"/>
    </font>
    <font>
      <sz val="16"/>
      <color theme="1"/>
      <name val="Times New Roman"/>
      <family val="1"/>
      <charset val="204"/>
    </font>
    <font>
      <b/>
      <sz val="16"/>
      <color theme="1"/>
      <name val="Times New Roman"/>
      <family val="1"/>
      <charset val="204"/>
    </font>
  </fonts>
  <fills count="12">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bgColor indexed="64"/>
      </patternFill>
    </fill>
    <fill>
      <patternFill patternType="solid">
        <fgColor rgb="FFFFC0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s>
  <cellStyleXfs count="1">
    <xf numFmtId="0" fontId="0" fillId="0" borderId="0"/>
  </cellStyleXfs>
  <cellXfs count="143">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49" fontId="1" fillId="2" borderId="0" xfId="0" applyNumberFormat="1" applyFont="1" applyFill="1" applyAlignment="1">
      <alignment horizontal="center" vertical="center" wrapText="1"/>
    </xf>
    <xf numFmtId="0" fontId="1" fillId="2" borderId="0" xfId="0" applyFont="1" applyFill="1" applyAlignment="1">
      <alignment vertical="center" wrapText="1"/>
    </xf>
    <xf numFmtId="0" fontId="2" fillId="2" borderId="0" xfId="0" applyFont="1" applyFill="1" applyAlignment="1">
      <alignment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49" fontId="3" fillId="2" borderId="0" xfId="0" applyNumberFormat="1" applyFont="1" applyFill="1" applyAlignment="1">
      <alignment horizontal="center" vertical="center" wrapText="1"/>
    </xf>
    <xf numFmtId="0" fontId="3" fillId="2" borderId="0" xfId="0" applyFont="1" applyFill="1" applyAlignment="1">
      <alignment vertical="center"/>
    </xf>
    <xf numFmtId="164" fontId="3" fillId="2" borderId="0" xfId="0" applyNumberFormat="1" applyFont="1" applyFill="1" applyAlignment="1">
      <alignment vertical="center"/>
    </xf>
    <xf numFmtId="164" fontId="1" fillId="2" borderId="0" xfId="0" applyNumberFormat="1" applyFont="1" applyFill="1" applyAlignment="1">
      <alignment vertical="center"/>
    </xf>
    <xf numFmtId="164" fontId="2" fillId="2" borderId="0" xfId="0" applyNumberFormat="1" applyFont="1" applyFill="1" applyAlignment="1">
      <alignment vertical="center"/>
    </xf>
    <xf numFmtId="49" fontId="3"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2" borderId="0" xfId="0" applyFont="1" applyFill="1" applyAlignment="1">
      <alignment horizontal="center" vertical="center" wrapText="1"/>
    </xf>
    <xf numFmtId="0" fontId="3" fillId="2" borderId="1" xfId="0" applyFont="1" applyFill="1" applyBorder="1" applyAlignment="1">
      <alignment horizontal="center" vertical="center"/>
    </xf>
    <xf numFmtId="165" fontId="3" fillId="2" borderId="1" xfId="0" applyNumberFormat="1" applyFont="1" applyFill="1" applyBorder="1" applyAlignment="1">
      <alignment horizontal="right" vertical="center"/>
    </xf>
    <xf numFmtId="165" fontId="5" fillId="2" borderId="1" xfId="0" applyNumberFormat="1" applyFont="1" applyFill="1" applyBorder="1" applyAlignment="1">
      <alignment horizontal="right" vertical="center"/>
    </xf>
    <xf numFmtId="0" fontId="1" fillId="2" borderId="1" xfId="0" applyFont="1" applyFill="1" applyBorder="1" applyAlignment="1">
      <alignment vertical="center"/>
    </xf>
    <xf numFmtId="164" fontId="1" fillId="2" borderId="1" xfId="0" applyNumberFormat="1" applyFont="1" applyFill="1" applyBorder="1" applyAlignment="1">
      <alignmen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right" vertical="center"/>
    </xf>
    <xf numFmtId="165" fontId="1" fillId="5" borderId="1" xfId="0" applyNumberFormat="1" applyFont="1" applyFill="1" applyBorder="1" applyAlignment="1">
      <alignment horizontal="right" vertical="center"/>
    </xf>
    <xf numFmtId="165" fontId="1" fillId="7" borderId="1" xfId="0" applyNumberFormat="1" applyFont="1" applyFill="1" applyBorder="1" applyAlignment="1">
      <alignment horizontal="right" vertical="center"/>
    </xf>
    <xf numFmtId="165" fontId="2" fillId="2" borderId="1" xfId="0" applyNumberFormat="1" applyFont="1" applyFill="1" applyBorder="1" applyAlignment="1">
      <alignment horizontal="right" vertical="center"/>
    </xf>
    <xf numFmtId="0" fontId="1" fillId="2" borderId="1" xfId="0" applyFont="1" applyFill="1" applyBorder="1" applyAlignment="1">
      <alignment vertical="center" wrapText="1"/>
    </xf>
    <xf numFmtId="14" fontId="2" fillId="2" borderId="1" xfId="0" applyNumberFormat="1" applyFont="1" applyFill="1" applyBorder="1" applyAlignment="1">
      <alignment vertical="center" wrapText="1"/>
    </xf>
    <xf numFmtId="165" fontId="1" fillId="2" borderId="1" xfId="0" applyNumberFormat="1" applyFont="1" applyFill="1" applyBorder="1" applyAlignment="1">
      <alignment vertical="center"/>
    </xf>
    <xf numFmtId="165" fontId="1" fillId="7" borderId="1" xfId="0" applyNumberFormat="1" applyFont="1" applyFill="1" applyBorder="1" applyAlignment="1">
      <alignment vertical="center"/>
    </xf>
    <xf numFmtId="165" fontId="1" fillId="5" borderId="1" xfId="0" applyNumberFormat="1" applyFont="1" applyFill="1" applyBorder="1" applyAlignment="1">
      <alignment vertical="center"/>
    </xf>
    <xf numFmtId="0" fontId="2" fillId="2" borderId="1" xfId="0" applyFont="1" applyFill="1" applyBorder="1" applyAlignment="1">
      <alignment vertical="center"/>
    </xf>
    <xf numFmtId="0" fontId="2" fillId="2" borderId="0" xfId="0" applyFont="1" applyFill="1" applyAlignment="1">
      <alignment vertical="center"/>
    </xf>
    <xf numFmtId="164" fontId="2" fillId="2" borderId="1" xfId="0" applyNumberFormat="1" applyFont="1" applyFill="1" applyBorder="1" applyAlignment="1">
      <alignment vertical="center"/>
    </xf>
    <xf numFmtId="164" fontId="3" fillId="2" borderId="1" xfId="0" applyNumberFormat="1" applyFont="1" applyFill="1" applyBorder="1" applyAlignment="1">
      <alignment vertical="center"/>
    </xf>
    <xf numFmtId="165" fontId="3" fillId="4" borderId="1" xfId="0" applyNumberFormat="1" applyFont="1" applyFill="1" applyBorder="1" applyAlignment="1">
      <alignment horizontal="right" vertical="center"/>
    </xf>
    <xf numFmtId="165" fontId="1" fillId="4" borderId="1" xfId="0" applyNumberFormat="1" applyFont="1" applyFill="1" applyBorder="1" applyAlignment="1">
      <alignment horizontal="right" vertical="center"/>
    </xf>
    <xf numFmtId="0" fontId="2" fillId="2" borderId="3" xfId="0" applyFont="1" applyFill="1" applyBorder="1" applyAlignment="1">
      <alignment vertical="center" wrapText="1"/>
    </xf>
    <xf numFmtId="165" fontId="2" fillId="2" borderId="1" xfId="0" applyNumberFormat="1" applyFont="1" applyFill="1" applyBorder="1" applyAlignment="1">
      <alignment horizontal="right" vertical="center" wrapText="1"/>
    </xf>
    <xf numFmtId="165" fontId="2" fillId="3" borderId="1"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165" fontId="3" fillId="7" borderId="1" xfId="0" applyNumberFormat="1" applyFont="1" applyFill="1" applyBorder="1" applyAlignment="1">
      <alignment horizontal="right" vertical="center"/>
    </xf>
    <xf numFmtId="0" fontId="1"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65" fontId="1" fillId="4" borderId="1" xfId="0" applyNumberFormat="1" applyFont="1" applyFill="1" applyBorder="1" applyAlignment="1">
      <alignment vertical="center"/>
    </xf>
    <xf numFmtId="165" fontId="1" fillId="8" borderId="1" xfId="0" applyNumberFormat="1" applyFont="1" applyFill="1" applyBorder="1" applyAlignment="1">
      <alignment horizontal="right" vertical="center"/>
    </xf>
    <xf numFmtId="165" fontId="2" fillId="2" borderId="1" xfId="0" applyNumberFormat="1" applyFont="1" applyFill="1" applyBorder="1" applyAlignment="1">
      <alignment vertical="center" wrapText="1"/>
    </xf>
    <xf numFmtId="0" fontId="9" fillId="2" borderId="1" xfId="0" applyFont="1" applyFill="1" applyBorder="1" applyAlignment="1">
      <alignment vertical="center"/>
    </xf>
    <xf numFmtId="166" fontId="1" fillId="2" borderId="1" xfId="0" applyNumberFormat="1" applyFont="1" applyFill="1" applyBorder="1" applyAlignment="1">
      <alignment vertical="center"/>
    </xf>
    <xf numFmtId="0" fontId="1" fillId="2" borderId="3" xfId="0" applyFont="1" applyFill="1" applyBorder="1" applyAlignment="1">
      <alignment vertical="center"/>
    </xf>
    <xf numFmtId="14" fontId="2" fillId="2" borderId="3" xfId="0" applyNumberFormat="1" applyFont="1" applyFill="1" applyBorder="1" applyAlignment="1">
      <alignment vertical="center" wrapText="1"/>
    </xf>
    <xf numFmtId="165" fontId="1" fillId="9" borderId="1" xfId="0" applyNumberFormat="1" applyFont="1" applyFill="1" applyBorder="1" applyAlignment="1">
      <alignment horizontal="right" vertical="center"/>
    </xf>
    <xf numFmtId="164" fontId="1" fillId="2" borderId="0" xfId="0" applyNumberFormat="1" applyFont="1" applyFill="1" applyAlignment="1">
      <alignment vertical="center" wrapText="1"/>
    </xf>
    <xf numFmtId="165" fontId="1" fillId="2" borderId="0" xfId="0" applyNumberFormat="1" applyFont="1" applyFill="1" applyAlignment="1">
      <alignment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1" fillId="2" borderId="0" xfId="0" applyFont="1" applyFill="1" applyAlignment="1">
      <alignment vertical="top"/>
    </xf>
    <xf numFmtId="49" fontId="2" fillId="2" borderId="1" xfId="0" applyNumberFormat="1" applyFont="1" applyFill="1" applyBorder="1" applyAlignment="1">
      <alignment horizontal="center" vertical="top" wrapText="1"/>
    </xf>
    <xf numFmtId="0" fontId="3"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8" fillId="2" borderId="1" xfId="0" applyFont="1" applyFill="1" applyBorder="1" applyAlignment="1">
      <alignment horizontal="justify" vertical="top" wrapText="1"/>
    </xf>
    <xf numFmtId="0" fontId="1" fillId="2" borderId="3" xfId="0" applyFont="1" applyFill="1" applyBorder="1" applyAlignment="1">
      <alignment horizontal="left" vertical="top" wrapText="1"/>
    </xf>
    <xf numFmtId="0" fontId="1" fillId="2" borderId="2" xfId="0" applyFont="1" applyFill="1" applyBorder="1" applyAlignment="1">
      <alignment horizontal="left" vertical="top" wrapText="1"/>
    </xf>
    <xf numFmtId="0" fontId="8" fillId="2" borderId="4" xfId="0" applyFont="1" applyFill="1" applyBorder="1" applyAlignment="1">
      <alignment horizontal="justify" vertical="top" wrapText="1"/>
    </xf>
    <xf numFmtId="0" fontId="8" fillId="2" borderId="0" xfId="0" applyFont="1" applyFill="1" applyAlignment="1">
      <alignment vertical="top" wrapText="1"/>
    </xf>
    <xf numFmtId="0" fontId="8" fillId="2" borderId="1" xfId="0" applyFont="1" applyFill="1" applyBorder="1" applyAlignment="1">
      <alignment vertical="top" wrapText="1"/>
    </xf>
    <xf numFmtId="0" fontId="1" fillId="4" borderId="0" xfId="0" applyFont="1" applyFill="1" applyAlignment="1">
      <alignment vertical="center"/>
    </xf>
    <xf numFmtId="0" fontId="3" fillId="4" borderId="0" xfId="0" applyFont="1" applyFill="1" applyAlignment="1">
      <alignment vertical="center" wrapText="1"/>
    </xf>
    <xf numFmtId="164" fontId="3" fillId="4" borderId="0" xfId="0" applyNumberFormat="1" applyFont="1" applyFill="1" applyAlignment="1">
      <alignment vertical="center"/>
    </xf>
    <xf numFmtId="164" fontId="1" fillId="4" borderId="0" xfId="0" applyNumberFormat="1" applyFont="1" applyFill="1" applyAlignment="1">
      <alignment vertical="center"/>
    </xf>
    <xf numFmtId="0" fontId="1" fillId="4" borderId="1" xfId="0" applyFont="1" applyFill="1" applyBorder="1" applyAlignment="1">
      <alignment vertical="center"/>
    </xf>
    <xf numFmtId="164" fontId="1" fillId="4" borderId="1" xfId="0" applyNumberFormat="1" applyFont="1" applyFill="1" applyBorder="1" applyAlignment="1">
      <alignment vertical="center"/>
    </xf>
    <xf numFmtId="164" fontId="1" fillId="4" borderId="0" xfId="0" applyNumberFormat="1" applyFont="1" applyFill="1" applyAlignment="1">
      <alignment vertical="center" wrapText="1"/>
    </xf>
    <xf numFmtId="0" fontId="1" fillId="5" borderId="0" xfId="0" applyFont="1" applyFill="1" applyAlignment="1">
      <alignment vertical="center"/>
    </xf>
    <xf numFmtId="164" fontId="3" fillId="5" borderId="0" xfId="0" applyNumberFormat="1" applyFont="1" applyFill="1" applyAlignment="1">
      <alignment vertical="center"/>
    </xf>
    <xf numFmtId="164" fontId="1" fillId="5" borderId="0" xfId="0" applyNumberFormat="1" applyFont="1" applyFill="1" applyAlignment="1">
      <alignment vertical="center"/>
    </xf>
    <xf numFmtId="0" fontId="2" fillId="5" borderId="1" xfId="0" applyFont="1" applyFill="1" applyBorder="1" applyAlignment="1">
      <alignment horizontal="center" vertical="center" wrapText="1"/>
    </xf>
    <xf numFmtId="165" fontId="3" fillId="5" borderId="1" xfId="0" applyNumberFormat="1" applyFont="1" applyFill="1" applyBorder="1" applyAlignment="1">
      <alignment horizontal="right" vertical="center"/>
    </xf>
    <xf numFmtId="164" fontId="1" fillId="5" borderId="1" xfId="0" applyNumberFormat="1" applyFont="1" applyFill="1" applyBorder="1" applyAlignment="1">
      <alignment vertical="center"/>
    </xf>
    <xf numFmtId="165" fontId="2" fillId="5" borderId="1" xfId="0" applyNumberFormat="1" applyFont="1" applyFill="1" applyBorder="1" applyAlignment="1">
      <alignment horizontal="right" vertical="center" wrapText="1"/>
    </xf>
    <xf numFmtId="165" fontId="2" fillId="5" borderId="1" xfId="0" applyNumberFormat="1" applyFont="1" applyFill="1" applyBorder="1" applyAlignment="1">
      <alignment vertical="center" wrapText="1"/>
    </xf>
    <xf numFmtId="165" fontId="2" fillId="5" borderId="1" xfId="0" applyNumberFormat="1" applyFont="1" applyFill="1" applyBorder="1" applyAlignment="1">
      <alignment horizontal="center" vertical="center" wrapText="1"/>
    </xf>
    <xf numFmtId="0" fontId="1" fillId="5" borderId="1" xfId="0" applyFont="1" applyFill="1" applyBorder="1" applyAlignment="1">
      <alignment vertical="center"/>
    </xf>
    <xf numFmtId="164" fontId="1" fillId="5" borderId="0" xfId="0" applyNumberFormat="1" applyFont="1" applyFill="1" applyAlignment="1">
      <alignment vertical="center" wrapText="1"/>
    </xf>
    <xf numFmtId="0" fontId="3" fillId="5" borderId="0" xfId="0" applyFont="1" applyFill="1" applyAlignment="1">
      <alignment vertical="center" wrapText="1"/>
    </xf>
    <xf numFmtId="0" fontId="2" fillId="0" borderId="1" xfId="0" applyFont="1" applyBorder="1" applyAlignment="1">
      <alignment horizontal="center" vertical="center" wrapText="1"/>
    </xf>
    <xf numFmtId="0" fontId="3" fillId="11" borderId="1" xfId="0" applyFont="1" applyFill="1" applyBorder="1" applyAlignment="1">
      <alignment horizontal="left" vertical="top" wrapText="1"/>
    </xf>
    <xf numFmtId="0" fontId="3" fillId="11" borderId="1" xfId="0" applyFont="1" applyFill="1" applyBorder="1" applyAlignment="1">
      <alignment horizontal="center" vertical="center"/>
    </xf>
    <xf numFmtId="49" fontId="3" fillId="11" borderId="1" xfId="0" applyNumberFormat="1" applyFont="1" applyFill="1" applyBorder="1" applyAlignment="1">
      <alignment horizontal="center" vertical="center" wrapText="1"/>
    </xf>
    <xf numFmtId="165" fontId="3" fillId="11" borderId="1" xfId="0" applyNumberFormat="1" applyFont="1" applyFill="1" applyBorder="1" applyAlignment="1">
      <alignment horizontal="right" vertical="center"/>
    </xf>
    <xf numFmtId="165" fontId="5" fillId="11" borderId="1" xfId="0" applyNumberFormat="1" applyFont="1" applyFill="1" applyBorder="1" applyAlignment="1">
      <alignment horizontal="right" vertical="center"/>
    </xf>
    <xf numFmtId="0" fontId="1" fillId="11" borderId="1" xfId="0" applyFont="1" applyFill="1" applyBorder="1" applyAlignment="1">
      <alignment vertical="center"/>
    </xf>
    <xf numFmtId="164" fontId="1" fillId="11" borderId="0" xfId="0" applyNumberFormat="1" applyFont="1" applyFill="1" applyAlignment="1">
      <alignment vertical="center"/>
    </xf>
    <xf numFmtId="0" fontId="1" fillId="11" borderId="0" xfId="0" applyFont="1" applyFill="1" applyAlignment="1">
      <alignment vertical="center"/>
    </xf>
    <xf numFmtId="164" fontId="1" fillId="11" borderId="1" xfId="0" applyNumberFormat="1" applyFont="1" applyFill="1" applyBorder="1" applyAlignment="1">
      <alignment vertical="center"/>
    </xf>
    <xf numFmtId="0" fontId="1" fillId="11" borderId="1" xfId="0" applyFont="1" applyFill="1" applyBorder="1" applyAlignment="1">
      <alignment horizontal="center" vertical="center"/>
    </xf>
    <xf numFmtId="49" fontId="1" fillId="11" borderId="1" xfId="0" applyNumberFormat="1" applyFont="1" applyFill="1" applyBorder="1" applyAlignment="1">
      <alignment horizontal="center" vertical="center" wrapText="1"/>
    </xf>
    <xf numFmtId="165" fontId="1" fillId="11" borderId="1" xfId="0" applyNumberFormat="1" applyFont="1" applyFill="1" applyBorder="1" applyAlignment="1">
      <alignment horizontal="right" vertical="center"/>
    </xf>
    <xf numFmtId="165" fontId="2" fillId="11" borderId="1" xfId="0" applyNumberFormat="1" applyFont="1" applyFill="1" applyBorder="1" applyAlignment="1">
      <alignment horizontal="right" vertical="center"/>
    </xf>
    <xf numFmtId="164" fontId="3" fillId="11" borderId="1" xfId="0" applyNumberFormat="1" applyFont="1" applyFill="1" applyBorder="1" applyAlignment="1">
      <alignment vertical="center"/>
    </xf>
    <xf numFmtId="165" fontId="1" fillId="11" borderId="1" xfId="0" applyNumberFormat="1" applyFont="1" applyFill="1" applyBorder="1" applyAlignment="1">
      <alignment vertical="center"/>
    </xf>
    <xf numFmtId="164" fontId="2" fillId="11" borderId="1" xfId="0" applyNumberFormat="1" applyFont="1" applyFill="1" applyBorder="1" applyAlignment="1">
      <alignment vertical="center"/>
    </xf>
    <xf numFmtId="165" fontId="2" fillId="11" borderId="1" xfId="0" applyNumberFormat="1" applyFont="1" applyFill="1" applyBorder="1" applyAlignment="1">
      <alignment horizontal="right" vertical="center" wrapText="1"/>
    </xf>
    <xf numFmtId="0" fontId="3" fillId="11"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65" fontId="1" fillId="2" borderId="0" xfId="0" applyNumberFormat="1" applyFont="1" applyFill="1" applyAlignment="1">
      <alignment horizontal="left" vertical="center" wrapText="1"/>
    </xf>
    <xf numFmtId="0" fontId="1" fillId="2" borderId="0" xfId="0" applyFont="1" applyFill="1" applyAlignment="1">
      <alignment horizontal="left" vertical="center" wrapText="1"/>
    </xf>
    <xf numFmtId="49" fontId="5" fillId="3"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5" fillId="7"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49" fontId="5" fillId="6"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9" borderId="1" xfId="0" applyNumberFormat="1" applyFont="1" applyFill="1" applyBorder="1" applyAlignment="1">
      <alignment horizontal="center" vertical="center" wrapText="1"/>
    </xf>
    <xf numFmtId="49" fontId="5" fillId="2" borderId="1" xfId="0" applyNumberFormat="1" applyFont="1" applyFill="1" applyBorder="1" applyAlignment="1">
      <alignment vertical="center" wrapText="1"/>
    </xf>
    <xf numFmtId="49" fontId="6" fillId="2" borderId="1" xfId="0" applyNumberFormat="1" applyFont="1" applyFill="1" applyBorder="1" applyAlignment="1">
      <alignment horizontal="center" vertical="center" wrapText="1"/>
    </xf>
    <xf numFmtId="49" fontId="5" fillId="10"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10" fillId="2" borderId="0" xfId="0" applyFont="1" applyFill="1" applyAlignment="1">
      <alignment horizontal="center" vertical="center"/>
    </xf>
    <xf numFmtId="0" fontId="11" fillId="2" borderId="1" xfId="0" applyFont="1" applyFill="1" applyBorder="1" applyAlignment="1">
      <alignment horizontal="center" vertical="center" wrapText="1"/>
    </xf>
    <xf numFmtId="165" fontId="12" fillId="11" borderId="1" xfId="0" applyNumberFormat="1" applyFont="1" applyFill="1" applyBorder="1" applyAlignment="1">
      <alignment horizontal="right" vertical="center"/>
    </xf>
    <xf numFmtId="165" fontId="13" fillId="11" borderId="1" xfId="0" applyNumberFormat="1" applyFont="1" applyFill="1" applyBorder="1" applyAlignment="1">
      <alignment horizontal="right" vertical="center"/>
    </xf>
    <xf numFmtId="165" fontId="13" fillId="2" borderId="1" xfId="0" applyNumberFormat="1" applyFont="1" applyFill="1" applyBorder="1" applyAlignment="1">
      <alignment horizontal="right" vertical="center"/>
    </xf>
    <xf numFmtId="165" fontId="12" fillId="2" borderId="1" xfId="0" applyNumberFormat="1" applyFont="1" applyFill="1" applyBorder="1" applyAlignment="1">
      <alignment horizontal="right" vertical="center"/>
    </xf>
    <xf numFmtId="165" fontId="12" fillId="2" borderId="1" xfId="0" applyNumberFormat="1" applyFont="1" applyFill="1" applyBorder="1" applyAlignment="1">
      <alignment vertical="center"/>
    </xf>
    <xf numFmtId="0" fontId="12" fillId="2" borderId="0" xfId="0" applyFont="1" applyFill="1" applyAlignment="1">
      <alignment vertical="center"/>
    </xf>
    <xf numFmtId="0" fontId="12" fillId="2" borderId="1" xfId="0" applyFont="1" applyFill="1" applyBorder="1" applyAlignment="1">
      <alignment vertical="center"/>
    </xf>
    <xf numFmtId="164" fontId="12" fillId="2" borderId="1" xfId="0" applyNumberFormat="1" applyFont="1" applyFill="1" applyBorder="1" applyAlignment="1">
      <alignment vertical="center"/>
    </xf>
    <xf numFmtId="164" fontId="12" fillId="11" borderId="1" xfId="0" applyNumberFormat="1" applyFont="1" applyFill="1" applyBorder="1" applyAlignment="1">
      <alignment vertical="center"/>
    </xf>
    <xf numFmtId="165" fontId="12" fillId="11" borderId="1" xfId="0" applyNumberFormat="1" applyFont="1" applyFill="1" applyBorder="1" applyAlignment="1">
      <alignmen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97"/>
  <sheetViews>
    <sheetView tabSelected="1" view="pageBreakPreview" topLeftCell="AS1" zoomScale="70" zoomScaleNormal="100" zoomScaleSheetLayoutView="70" workbookViewId="0">
      <selection activeCell="BF76" sqref="BF76"/>
    </sheetView>
  </sheetViews>
  <sheetFormatPr defaultRowHeight="18.75" x14ac:dyDescent="0.25"/>
  <cols>
    <col min="1" max="1" width="66.5703125" style="63" customWidth="1"/>
    <col min="2" max="2" width="9.7109375" style="2" customWidth="1"/>
    <col min="3" max="3" width="15.140625" style="1" customWidth="1"/>
    <col min="4" max="4" width="12" style="1" customWidth="1"/>
    <col min="5" max="5" width="11.5703125" style="1" customWidth="1"/>
    <col min="6" max="6" width="8.85546875" style="1" customWidth="1"/>
    <col min="7" max="7" width="9.7109375" style="1" customWidth="1"/>
    <col min="8" max="8" width="8.85546875" style="1" customWidth="1"/>
    <col min="9" max="9" width="7" style="1" customWidth="1"/>
    <col min="10" max="10" width="9" style="1" customWidth="1"/>
    <col min="11" max="11" width="10" style="1" customWidth="1"/>
    <col min="12" max="12" width="9.140625" style="1" customWidth="1"/>
    <col min="13" max="13" width="8.28515625" style="1" customWidth="1"/>
    <col min="14" max="14" width="10.140625" style="1" customWidth="1"/>
    <col min="15" max="15" width="8.42578125" style="1" customWidth="1"/>
    <col min="16" max="16" width="5.85546875" style="1" customWidth="1"/>
    <col min="17" max="17" width="8" style="1" customWidth="1"/>
    <col min="18" max="18" width="9.42578125" style="1" customWidth="1"/>
    <col min="19" max="19" width="12.5703125" style="1" customWidth="1"/>
    <col min="20" max="20" width="8.28515625" style="1" customWidth="1"/>
    <col min="21" max="21" width="10" style="1" customWidth="1"/>
    <col min="22" max="22" width="9.28515625" style="1" customWidth="1"/>
    <col min="23" max="23" width="11.28515625" style="1" customWidth="1"/>
    <col min="24" max="24" width="8.5703125" style="1" customWidth="1"/>
    <col min="25" max="25" width="6.5703125" style="1" customWidth="1"/>
    <col min="26" max="26" width="5.140625" style="1" customWidth="1"/>
    <col min="27" max="27" width="5.5703125" style="1" customWidth="1"/>
    <col min="28" max="28" width="15.140625" style="1" customWidth="1"/>
    <col min="29" max="29" width="12.28515625" style="3" customWidth="1"/>
    <col min="30" max="30" width="13.140625" style="3" customWidth="1"/>
    <col min="31" max="31" width="12.85546875" style="1" customWidth="1"/>
    <col min="32" max="32" width="14.28515625" style="1" customWidth="1"/>
    <col min="33" max="33" width="12.85546875" style="1" customWidth="1"/>
    <col min="34" max="34" width="11.7109375" style="1" customWidth="1"/>
    <col min="35" max="35" width="11.85546875" style="1" customWidth="1"/>
    <col min="36" max="36" width="9.42578125" style="1" customWidth="1"/>
    <col min="37" max="37" width="9" style="1" customWidth="1"/>
    <col min="38" max="38" width="10" style="1" customWidth="1"/>
    <col min="39" max="39" width="13.42578125" style="1" customWidth="1"/>
    <col min="40" max="40" width="13.28515625" style="1" customWidth="1"/>
    <col min="41" max="41" width="15" style="73" bestFit="1" customWidth="1"/>
    <col min="42" max="42" width="12" style="1" customWidth="1"/>
    <col min="43" max="43" width="9.85546875" style="1" customWidth="1"/>
    <col min="44" max="44" width="7.28515625" style="1" customWidth="1"/>
    <col min="45" max="45" width="13.7109375" style="1" customWidth="1"/>
    <col min="46" max="46" width="14.28515625" style="80" customWidth="1"/>
    <col min="47" max="47" width="11.42578125" style="1" customWidth="1"/>
    <col min="48" max="48" width="9.7109375" style="1" customWidth="1"/>
    <col min="49" max="49" width="12.140625" style="1" customWidth="1"/>
    <col min="50" max="50" width="10.85546875" style="1" customWidth="1"/>
    <col min="51" max="51" width="14.85546875" style="80" customWidth="1"/>
    <col min="52" max="52" width="11" style="1" customWidth="1"/>
    <col min="53" max="53" width="10.5703125" style="1" customWidth="1"/>
    <col min="54" max="54" width="12.85546875" style="1" customWidth="1"/>
    <col min="55" max="55" width="11.28515625" style="1" customWidth="1"/>
    <col min="56" max="56" width="12.28515625" style="80" customWidth="1"/>
    <col min="57" max="57" width="21.5703125" style="1" customWidth="1"/>
    <col min="58" max="58" width="18.7109375" style="1" customWidth="1"/>
    <col min="59" max="59" width="15.85546875" style="1" customWidth="1"/>
    <col min="60" max="60" width="12.7109375" style="1" customWidth="1"/>
    <col min="61" max="61" width="17.42578125" style="1" customWidth="1"/>
    <col min="62" max="62" width="15.7109375" style="1" customWidth="1"/>
    <col min="63" max="63" width="13.140625" style="1" customWidth="1"/>
    <col min="64" max="64" width="16.140625" style="1" customWidth="1"/>
    <col min="65" max="65" width="15.5703125" style="1" customWidth="1"/>
    <col min="66" max="66" width="17.42578125" style="1" customWidth="1"/>
    <col min="67" max="67" width="14.5703125" style="1" customWidth="1"/>
    <col min="68" max="68" width="16.85546875" style="1" customWidth="1"/>
    <col min="69" max="69" width="16.5703125" style="1" customWidth="1"/>
    <col min="70" max="70" width="16.7109375" style="1" customWidth="1"/>
    <col min="71" max="71" width="16.28515625" style="1" customWidth="1"/>
    <col min="72" max="72" width="15.85546875" style="1" customWidth="1"/>
    <col min="73" max="73" width="33.42578125" style="1" customWidth="1"/>
    <col min="74" max="74" width="29.28515625" style="1" customWidth="1"/>
    <col min="75" max="75" width="37.85546875" style="1" customWidth="1"/>
    <col min="76" max="76" width="38.42578125" style="1" customWidth="1"/>
    <col min="77" max="77" width="25.7109375" style="1" customWidth="1"/>
    <col min="78" max="78" width="36" style="1" customWidth="1"/>
    <col min="79" max="79" width="28.7109375" style="1" customWidth="1"/>
    <col min="80" max="80" width="33.28515625" style="1" customWidth="1"/>
    <col min="81" max="81" width="16.42578125" style="1" customWidth="1"/>
    <col min="82" max="82" width="12.5703125" style="1" customWidth="1"/>
    <col min="83" max="83" width="13.5703125" style="1" customWidth="1"/>
    <col min="84" max="84" width="13.7109375" style="1" customWidth="1"/>
    <col min="85" max="85" width="15.85546875" style="1" customWidth="1"/>
    <col min="86" max="86" width="15.5703125" style="1" customWidth="1"/>
    <col min="87" max="87" width="14.85546875" style="1" customWidth="1"/>
    <col min="88" max="88" width="13.5703125" style="1" customWidth="1"/>
    <col min="89" max="89" width="18.28515625" style="1" customWidth="1"/>
    <col min="90" max="90" width="14.42578125" style="1" customWidth="1"/>
    <col min="91" max="91" width="17.5703125" style="39" customWidth="1"/>
    <col min="92" max="92" width="16" style="1" customWidth="1"/>
    <col min="93" max="93" width="15.42578125" style="1" customWidth="1"/>
    <col min="94" max="94" width="13.5703125" style="1" customWidth="1"/>
    <col min="95" max="95" width="14.28515625" style="1" customWidth="1"/>
    <col min="96" max="96" width="15.5703125" style="1" customWidth="1"/>
    <col min="97" max="97" width="16" style="1" customWidth="1"/>
    <col min="98" max="98" width="13.5703125" style="1" customWidth="1"/>
    <col min="99" max="99" width="13.7109375" style="1" customWidth="1"/>
    <col min="100" max="100" width="14.140625" style="1" customWidth="1"/>
    <col min="101" max="101" width="17.85546875" style="1" customWidth="1"/>
    <col min="102" max="102" width="12.85546875" style="1" customWidth="1"/>
    <col min="103" max="104" width="13.5703125" style="1" customWidth="1"/>
    <col min="105" max="105" width="14.85546875" style="1" customWidth="1"/>
    <col min="106" max="106" width="16.42578125" style="1" customWidth="1"/>
    <col min="107" max="107" width="15.28515625" style="1" customWidth="1"/>
    <col min="108" max="108" width="16.28515625" style="1" customWidth="1"/>
    <col min="109" max="109" width="13.7109375" style="1" customWidth="1"/>
    <col min="110" max="110" width="15.85546875" style="1" customWidth="1"/>
    <col min="111" max="111" width="20" style="1" customWidth="1"/>
    <col min="112" max="112" width="15.5703125" style="1" customWidth="1"/>
    <col min="113" max="113" width="14" style="1" customWidth="1"/>
    <col min="114" max="114" width="13.7109375" style="1" customWidth="1"/>
    <col min="115" max="115" width="14.5703125" style="1" customWidth="1"/>
    <col min="116" max="116" width="17.5703125" style="1" customWidth="1"/>
    <col min="117" max="117" width="12.85546875" style="1" customWidth="1"/>
    <col min="118" max="118" width="13.85546875" style="1" customWidth="1"/>
    <col min="119" max="119" width="13.28515625" style="1" customWidth="1"/>
    <col min="120" max="120" width="15.42578125" style="1" customWidth="1"/>
    <col min="121" max="121" width="18.28515625" style="1" customWidth="1"/>
    <col min="122" max="123" width="9.140625" style="1" customWidth="1"/>
    <col min="124" max="16384" width="9.140625" style="1"/>
  </cols>
  <sheetData>
    <row r="1" spans="1:121" x14ac:dyDescent="0.25">
      <c r="CD1" s="4"/>
      <c r="CE1" s="4"/>
      <c r="CF1" s="4"/>
      <c r="CG1" s="4"/>
      <c r="CH1" s="4"/>
      <c r="CI1" s="4"/>
      <c r="CJ1" s="4"/>
      <c r="CK1" s="4"/>
      <c r="CL1" s="4"/>
      <c r="CM1" s="5"/>
      <c r="CN1" s="4"/>
      <c r="CO1" s="4"/>
      <c r="CP1" s="4"/>
      <c r="CQ1" s="4"/>
      <c r="CR1" s="4"/>
      <c r="CS1" s="4"/>
      <c r="CT1" s="4"/>
      <c r="CU1" s="4"/>
      <c r="CV1" s="4"/>
      <c r="CW1" s="4"/>
      <c r="CX1" s="4"/>
      <c r="CY1" s="4"/>
      <c r="CZ1" s="4"/>
      <c r="DA1" s="4"/>
      <c r="DB1" s="4"/>
      <c r="DC1" s="4"/>
      <c r="DD1" s="4"/>
      <c r="DE1" s="4"/>
      <c r="DF1" s="4"/>
      <c r="DG1" s="4"/>
      <c r="DH1" s="4"/>
      <c r="DI1" s="4"/>
      <c r="DJ1" s="4"/>
      <c r="DK1" s="4"/>
    </row>
    <row r="2" spans="1:121" x14ac:dyDescent="0.25">
      <c r="B2" s="129" t="s">
        <v>174</v>
      </c>
      <c r="C2" s="129"/>
      <c r="D2" s="129"/>
      <c r="E2" s="129"/>
      <c r="F2" s="129"/>
      <c r="G2" s="129"/>
      <c r="H2" s="129"/>
      <c r="I2" s="129"/>
      <c r="J2" s="129"/>
      <c r="K2" s="129"/>
      <c r="L2" s="129"/>
      <c r="M2" s="129"/>
      <c r="N2" s="129"/>
      <c r="O2" s="129"/>
      <c r="P2" s="129"/>
      <c r="Q2" s="129"/>
      <c r="R2" s="129"/>
      <c r="S2" s="129"/>
      <c r="T2" s="129"/>
      <c r="U2" s="129"/>
      <c r="V2" s="129"/>
      <c r="W2" s="7"/>
      <c r="X2" s="7"/>
      <c r="Y2" s="7"/>
      <c r="Z2" s="7"/>
      <c r="AA2" s="7"/>
      <c r="AB2" s="7"/>
      <c r="AC2" s="8"/>
      <c r="AD2" s="8"/>
      <c r="AE2" s="7"/>
      <c r="AF2" s="7"/>
      <c r="AG2" s="7"/>
      <c r="AH2" s="7"/>
      <c r="AI2" s="7"/>
      <c r="AJ2" s="7"/>
      <c r="AK2" s="7"/>
      <c r="AL2" s="7"/>
      <c r="AM2" s="7"/>
      <c r="AN2" s="7"/>
      <c r="AO2" s="74"/>
      <c r="AU2" s="7"/>
      <c r="AV2" s="7"/>
      <c r="AY2" s="91"/>
      <c r="AZ2" s="7"/>
      <c r="BA2" s="7"/>
      <c r="BB2" s="7"/>
      <c r="BC2" s="7"/>
      <c r="BD2" s="91"/>
      <c r="BE2" s="7"/>
      <c r="BF2" s="7"/>
      <c r="BG2" s="7"/>
      <c r="BH2" s="7"/>
      <c r="BI2" s="7"/>
      <c r="BJ2" s="7"/>
      <c r="BK2" s="7"/>
      <c r="BL2" s="7"/>
      <c r="BM2" s="7"/>
      <c r="BN2" s="7"/>
      <c r="BO2" s="7"/>
      <c r="BP2" s="7"/>
      <c r="BQ2" s="7"/>
      <c r="BR2" s="7"/>
      <c r="BS2" s="7"/>
      <c r="BT2" s="7"/>
      <c r="BU2" s="7"/>
      <c r="BV2" s="7"/>
      <c r="BW2" s="7"/>
      <c r="BX2" s="7"/>
      <c r="BY2" s="6"/>
      <c r="BZ2" s="6"/>
      <c r="CA2" s="6"/>
      <c r="CB2" s="6"/>
      <c r="CC2" s="4"/>
      <c r="CD2" s="4"/>
      <c r="CE2" s="4"/>
      <c r="CF2" s="4"/>
      <c r="CG2" s="4"/>
      <c r="CH2" s="4"/>
      <c r="CI2" s="4"/>
      <c r="CJ2" s="4"/>
      <c r="CK2" s="4"/>
      <c r="CL2" s="4"/>
      <c r="CM2" s="5"/>
      <c r="CN2" s="4"/>
      <c r="CO2" s="4"/>
      <c r="CP2" s="4"/>
      <c r="CQ2" s="4"/>
      <c r="CR2" s="4"/>
      <c r="CS2" s="4"/>
      <c r="CT2" s="4"/>
      <c r="CU2" s="4"/>
      <c r="CV2" s="4"/>
      <c r="CW2" s="4"/>
      <c r="CX2" s="4"/>
      <c r="CY2" s="4"/>
      <c r="CZ2" s="4"/>
      <c r="DA2" s="4"/>
      <c r="DB2" s="4"/>
      <c r="DC2" s="4"/>
      <c r="DD2" s="4"/>
      <c r="DE2" s="4"/>
      <c r="DF2" s="4"/>
      <c r="DG2" s="4"/>
      <c r="DH2" s="4"/>
      <c r="DI2" s="4"/>
      <c r="DJ2" s="4"/>
      <c r="DK2" s="4"/>
    </row>
    <row r="3" spans="1:121" x14ac:dyDescent="0.25">
      <c r="B3" s="129" t="s">
        <v>0</v>
      </c>
      <c r="C3" s="129"/>
      <c r="D3" s="129"/>
      <c r="E3" s="129"/>
      <c r="F3" s="129"/>
      <c r="G3" s="129"/>
      <c r="H3" s="129"/>
      <c r="I3" s="129"/>
      <c r="J3" s="129"/>
      <c r="K3" s="129"/>
      <c r="L3" s="129"/>
      <c r="M3" s="129"/>
      <c r="N3" s="129"/>
      <c r="O3" s="129"/>
      <c r="P3" s="129"/>
      <c r="Q3" s="129"/>
      <c r="R3" s="129"/>
      <c r="S3" s="129"/>
      <c r="T3" s="129"/>
      <c r="U3" s="129"/>
      <c r="V3" s="6"/>
      <c r="W3" s="7"/>
      <c r="X3" s="7"/>
      <c r="Y3" s="7"/>
      <c r="Z3" s="7"/>
      <c r="AA3" s="7"/>
      <c r="AB3" s="7"/>
      <c r="AC3" s="8"/>
      <c r="AD3" s="8"/>
      <c r="AE3" s="7"/>
      <c r="AF3" s="7"/>
      <c r="AG3" s="7"/>
      <c r="AH3" s="7"/>
      <c r="AI3" s="7"/>
      <c r="AJ3" s="7"/>
      <c r="AK3" s="7"/>
      <c r="AL3" s="7"/>
      <c r="AM3" s="7"/>
      <c r="AN3" s="7"/>
      <c r="AO3" s="74"/>
      <c r="AU3" s="7"/>
      <c r="AV3" s="7"/>
      <c r="AY3" s="91"/>
      <c r="AZ3" s="7"/>
      <c r="BA3" s="7"/>
      <c r="BB3" s="7"/>
      <c r="BC3" s="7"/>
      <c r="BD3" s="91"/>
      <c r="BE3" s="7"/>
      <c r="BF3" s="7"/>
      <c r="BG3" s="7"/>
      <c r="BH3" s="7"/>
      <c r="BI3" s="7"/>
      <c r="BJ3" s="7"/>
      <c r="BK3" s="7"/>
      <c r="BL3" s="7"/>
      <c r="BM3" s="7"/>
      <c r="BN3" s="7"/>
      <c r="BO3" s="7"/>
      <c r="BP3" s="7"/>
      <c r="BQ3" s="7"/>
      <c r="BR3" s="7"/>
      <c r="BS3" s="7"/>
      <c r="BT3" s="7"/>
      <c r="BU3" s="7"/>
      <c r="BV3" s="7"/>
      <c r="BW3" s="7"/>
      <c r="BX3" s="7"/>
      <c r="BY3" s="6"/>
      <c r="BZ3" s="6"/>
      <c r="CA3" s="6"/>
      <c r="CB3" s="6"/>
      <c r="CC3" s="4"/>
      <c r="CD3" s="4"/>
      <c r="CE3" s="4"/>
      <c r="CF3" s="4"/>
      <c r="CG3" s="4"/>
      <c r="CH3" s="4"/>
      <c r="CI3" s="4"/>
      <c r="CJ3" s="4"/>
      <c r="CK3" s="4"/>
      <c r="CL3" s="4"/>
      <c r="CM3" s="5"/>
      <c r="CN3" s="4"/>
      <c r="CO3" s="4"/>
      <c r="CP3" s="4"/>
      <c r="CQ3" s="4"/>
      <c r="CR3" s="4"/>
      <c r="CS3" s="4"/>
      <c r="CT3" s="4"/>
      <c r="CU3" s="4"/>
      <c r="CV3" s="4"/>
      <c r="CW3" s="4"/>
      <c r="CX3" s="4"/>
      <c r="CY3" s="4"/>
      <c r="CZ3" s="4"/>
      <c r="DA3" s="4"/>
      <c r="DB3" s="4"/>
      <c r="DC3" s="4"/>
      <c r="DD3" s="4"/>
      <c r="DE3" s="4"/>
      <c r="DF3" s="4"/>
      <c r="DG3" s="4"/>
      <c r="DH3" s="4"/>
      <c r="DI3" s="4"/>
      <c r="DJ3" s="4"/>
      <c r="DK3" s="4"/>
    </row>
    <row r="4" spans="1:121" x14ac:dyDescent="0.25">
      <c r="B4" s="131" t="s">
        <v>175</v>
      </c>
      <c r="C4" s="131"/>
      <c r="D4" s="131"/>
      <c r="E4" s="131"/>
      <c r="F4" s="131"/>
      <c r="G4" s="131"/>
      <c r="H4" s="131"/>
      <c r="I4" s="131"/>
      <c r="J4" s="131"/>
      <c r="K4" s="131"/>
      <c r="L4" s="131"/>
      <c r="M4" s="131"/>
      <c r="N4" s="131"/>
      <c r="O4" s="131"/>
      <c r="P4" s="131"/>
      <c r="Q4" s="131"/>
      <c r="R4" s="131"/>
      <c r="S4" s="131"/>
      <c r="T4" s="131"/>
      <c r="U4" s="131"/>
      <c r="V4" s="131"/>
      <c r="W4" s="9"/>
      <c r="X4" s="9"/>
      <c r="Y4" s="9"/>
      <c r="Z4" s="9"/>
      <c r="AA4" s="9"/>
      <c r="AB4" s="9"/>
      <c r="AC4" s="8"/>
      <c r="AD4" s="8"/>
      <c r="AE4" s="10"/>
      <c r="AF4" s="10"/>
      <c r="AG4" s="10"/>
      <c r="AH4" s="10"/>
      <c r="AI4" s="10"/>
      <c r="AJ4" s="10"/>
      <c r="AK4" s="10"/>
      <c r="AL4" s="10"/>
      <c r="AM4" s="10"/>
      <c r="AN4" s="10"/>
      <c r="AO4" s="75"/>
      <c r="AP4" s="10"/>
      <c r="AQ4" s="10"/>
      <c r="AR4" s="10"/>
      <c r="AS4" s="10"/>
      <c r="AT4" s="81"/>
      <c r="AU4" s="10"/>
      <c r="AV4" s="10"/>
      <c r="AW4" s="10"/>
      <c r="AX4" s="10"/>
      <c r="AY4" s="81"/>
      <c r="AZ4" s="10"/>
      <c r="BA4" s="10"/>
      <c r="BB4" s="10"/>
      <c r="BC4" s="10"/>
      <c r="BD4" s="81"/>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4"/>
      <c r="CJ4" s="4"/>
      <c r="CK4" s="4"/>
      <c r="CL4" s="4"/>
      <c r="CM4" s="5"/>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row>
    <row r="5" spans="1:121" ht="36.75" customHeight="1" x14ac:dyDescent="0.25">
      <c r="B5" s="131"/>
      <c r="C5" s="131"/>
      <c r="D5" s="131"/>
      <c r="E5" s="131"/>
      <c r="F5" s="131"/>
      <c r="G5" s="131"/>
      <c r="H5" s="131"/>
      <c r="I5" s="131"/>
      <c r="J5" s="131"/>
      <c r="K5" s="131"/>
      <c r="L5" s="131"/>
      <c r="M5" s="131"/>
      <c r="N5" s="131"/>
      <c r="O5" s="131"/>
      <c r="P5" s="131"/>
      <c r="Q5" s="131"/>
      <c r="R5" s="131"/>
      <c r="S5" s="131"/>
      <c r="T5" s="131"/>
      <c r="U5" s="131"/>
      <c r="V5" s="131"/>
      <c r="CC5" s="4"/>
      <c r="CD5" s="4"/>
      <c r="CE5" s="4"/>
      <c r="CF5" s="4"/>
      <c r="CG5" s="4"/>
      <c r="CH5" s="4"/>
      <c r="CI5" s="4"/>
      <c r="CJ5" s="4"/>
      <c r="CK5" s="4"/>
      <c r="CL5" s="4"/>
      <c r="CM5" s="5"/>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row>
    <row r="6" spans="1:121" ht="34.5" customHeight="1" x14ac:dyDescent="0.25">
      <c r="B6" s="1" t="s">
        <v>1</v>
      </c>
      <c r="C6" s="2"/>
      <c r="AO6" s="76"/>
      <c r="AP6" s="11"/>
      <c r="BS6" s="11"/>
      <c r="BT6" s="11"/>
      <c r="CM6" s="12"/>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row>
    <row r="7" spans="1:121" x14ac:dyDescent="0.25">
      <c r="B7" s="1"/>
      <c r="C7" s="2"/>
      <c r="AE7" s="11"/>
      <c r="AF7" s="11"/>
      <c r="AG7" s="11"/>
      <c r="AH7" s="11"/>
      <c r="AI7" s="11"/>
      <c r="AJ7" s="11"/>
      <c r="AK7" s="11"/>
      <c r="AL7" s="11"/>
      <c r="AM7" s="11"/>
      <c r="AN7" s="11"/>
      <c r="AO7" s="76"/>
      <c r="AP7" s="11"/>
      <c r="AQ7" s="11"/>
      <c r="AR7" s="11"/>
      <c r="AS7" s="11"/>
      <c r="AT7" s="82"/>
      <c r="AU7" s="11"/>
      <c r="AV7" s="11"/>
      <c r="AW7" s="11"/>
      <c r="AX7" s="11"/>
      <c r="AY7" s="82"/>
      <c r="AZ7" s="11"/>
      <c r="BA7" s="11"/>
      <c r="BB7" s="11"/>
      <c r="BC7" s="11"/>
      <c r="BD7" s="82"/>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2"/>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row>
    <row r="8" spans="1:121" s="9" customFormat="1" x14ac:dyDescent="0.25">
      <c r="A8" s="130" t="s">
        <v>2</v>
      </c>
      <c r="B8" s="112" t="s">
        <v>3</v>
      </c>
      <c r="C8" s="112" t="s">
        <v>4</v>
      </c>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6" t="s">
        <v>5</v>
      </c>
      <c r="AD8" s="112" t="s">
        <v>6</v>
      </c>
      <c r="AE8" s="112" t="s">
        <v>7</v>
      </c>
      <c r="AF8" s="112"/>
      <c r="AG8" s="112"/>
      <c r="AH8" s="112"/>
      <c r="AI8" s="112"/>
      <c r="AJ8" s="112"/>
      <c r="AK8" s="112"/>
      <c r="AL8" s="112"/>
      <c r="AM8" s="112"/>
      <c r="AN8" s="112"/>
      <c r="AO8" s="112"/>
      <c r="AP8" s="112"/>
      <c r="AQ8" s="112"/>
      <c r="AR8" s="112"/>
      <c r="AS8" s="112"/>
      <c r="AT8" s="112"/>
      <c r="AU8" s="112"/>
      <c r="AV8" s="112"/>
      <c r="AW8" s="112"/>
      <c r="AX8" s="112"/>
      <c r="AY8" s="112" t="s">
        <v>7</v>
      </c>
      <c r="AZ8" s="112"/>
      <c r="BA8" s="112"/>
      <c r="BB8" s="112"/>
      <c r="BC8" s="112"/>
      <c r="BD8" s="112"/>
      <c r="BE8" s="112"/>
      <c r="BF8" s="112"/>
      <c r="BG8" s="112"/>
      <c r="BH8" s="112"/>
      <c r="BI8" s="112" t="s">
        <v>8</v>
      </c>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t="s">
        <v>9</v>
      </c>
      <c r="CN8" s="112"/>
      <c r="CO8" s="112"/>
      <c r="CP8" s="112"/>
      <c r="CQ8" s="112"/>
      <c r="CR8" s="112"/>
      <c r="CS8" s="112"/>
      <c r="CT8" s="112"/>
      <c r="CU8" s="112"/>
      <c r="CV8" s="112"/>
      <c r="CW8" s="112"/>
      <c r="CX8" s="112"/>
      <c r="CY8" s="112"/>
      <c r="CZ8" s="112"/>
      <c r="DA8" s="112"/>
      <c r="DB8" s="112" t="s">
        <v>10</v>
      </c>
      <c r="DC8" s="112"/>
      <c r="DD8" s="112"/>
      <c r="DE8" s="112"/>
      <c r="DF8" s="112"/>
      <c r="DG8" s="112"/>
      <c r="DH8" s="112"/>
      <c r="DI8" s="112"/>
      <c r="DJ8" s="112"/>
      <c r="DK8" s="112"/>
      <c r="DL8" s="112"/>
      <c r="DM8" s="112"/>
      <c r="DN8" s="112"/>
      <c r="DO8" s="112"/>
      <c r="DP8" s="112"/>
      <c r="DQ8" s="126" t="s">
        <v>11</v>
      </c>
    </row>
    <row r="9" spans="1:121" s="9" customFormat="1" x14ac:dyDescent="0.25">
      <c r="A9" s="130"/>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27"/>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26"/>
    </row>
    <row r="10" spans="1:121" s="9" customFormat="1" x14ac:dyDescent="0.25">
      <c r="A10" s="130"/>
      <c r="B10" s="112"/>
      <c r="C10" s="112" t="s">
        <v>12</v>
      </c>
      <c r="D10" s="112"/>
      <c r="E10" s="112"/>
      <c r="F10" s="112"/>
      <c r="G10" s="112"/>
      <c r="H10" s="112"/>
      <c r="I10" s="112"/>
      <c r="J10" s="112"/>
      <c r="K10" s="112"/>
      <c r="L10" s="112"/>
      <c r="M10" s="112"/>
      <c r="N10" s="112"/>
      <c r="O10" s="112"/>
      <c r="P10" s="112"/>
      <c r="Q10" s="112"/>
      <c r="R10" s="112"/>
      <c r="S10" s="112"/>
      <c r="T10" s="112"/>
      <c r="U10" s="112"/>
      <c r="V10" s="112"/>
      <c r="W10" s="112" t="s">
        <v>13</v>
      </c>
      <c r="X10" s="112"/>
      <c r="Y10" s="112"/>
      <c r="Z10" s="112"/>
      <c r="AA10" s="112"/>
      <c r="AB10" s="112"/>
      <c r="AC10" s="127"/>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26"/>
    </row>
    <row r="11" spans="1:121" s="9" customFormat="1" ht="39" customHeight="1" x14ac:dyDescent="0.25">
      <c r="A11" s="130"/>
      <c r="B11" s="112"/>
      <c r="C11" s="121" t="s">
        <v>14</v>
      </c>
      <c r="D11" s="121"/>
      <c r="E11" s="121"/>
      <c r="F11" s="112" t="s">
        <v>15</v>
      </c>
      <c r="G11" s="112"/>
      <c r="H11" s="112"/>
      <c r="I11" s="112"/>
      <c r="J11" s="112" t="s">
        <v>16</v>
      </c>
      <c r="K11" s="112"/>
      <c r="L11" s="112"/>
      <c r="M11" s="112" t="s">
        <v>17</v>
      </c>
      <c r="N11" s="112"/>
      <c r="O11" s="112"/>
      <c r="P11" s="112"/>
      <c r="Q11" s="112" t="s">
        <v>18</v>
      </c>
      <c r="R11" s="112"/>
      <c r="S11" s="112"/>
      <c r="T11" s="112" t="s">
        <v>19</v>
      </c>
      <c r="U11" s="112"/>
      <c r="V11" s="112"/>
      <c r="W11" s="112" t="s">
        <v>20</v>
      </c>
      <c r="X11" s="112"/>
      <c r="Y11" s="112"/>
      <c r="Z11" s="112" t="s">
        <v>21</v>
      </c>
      <c r="AA11" s="112"/>
      <c r="AB11" s="112"/>
      <c r="AC11" s="127"/>
      <c r="AD11" s="112"/>
      <c r="AE11" s="112" t="s">
        <v>167</v>
      </c>
      <c r="AF11" s="112"/>
      <c r="AG11" s="112"/>
      <c r="AH11" s="112"/>
      <c r="AI11" s="112"/>
      <c r="AJ11" s="112"/>
      <c r="AK11" s="112"/>
      <c r="AL11" s="112"/>
      <c r="AM11" s="112"/>
      <c r="AN11" s="112"/>
      <c r="AO11" s="128" t="s">
        <v>168</v>
      </c>
      <c r="AP11" s="128"/>
      <c r="AQ11" s="128"/>
      <c r="AR11" s="128"/>
      <c r="AS11" s="128"/>
      <c r="AT11" s="128" t="s">
        <v>169</v>
      </c>
      <c r="AU11" s="128"/>
      <c r="AV11" s="128"/>
      <c r="AW11" s="128"/>
      <c r="AX11" s="128"/>
      <c r="AY11" s="128" t="s">
        <v>23</v>
      </c>
      <c r="AZ11" s="128"/>
      <c r="BA11" s="128"/>
      <c r="BB11" s="128"/>
      <c r="BC11" s="128"/>
      <c r="BD11" s="128"/>
      <c r="BE11" s="128"/>
      <c r="BF11" s="128"/>
      <c r="BG11" s="128"/>
      <c r="BH11" s="128"/>
      <c r="BI11" s="112" t="s">
        <v>167</v>
      </c>
      <c r="BJ11" s="112"/>
      <c r="BK11" s="112"/>
      <c r="BL11" s="112"/>
      <c r="BM11" s="112"/>
      <c r="BN11" s="112"/>
      <c r="BO11" s="112"/>
      <c r="BP11" s="112"/>
      <c r="BQ11" s="112"/>
      <c r="BR11" s="112"/>
      <c r="BS11" s="112" t="s">
        <v>168</v>
      </c>
      <c r="BT11" s="112"/>
      <c r="BU11" s="112"/>
      <c r="BV11" s="112"/>
      <c r="BW11" s="112"/>
      <c r="BX11" s="112" t="s">
        <v>169</v>
      </c>
      <c r="BY11" s="112"/>
      <c r="BZ11" s="112"/>
      <c r="CA11" s="112"/>
      <c r="CB11" s="112"/>
      <c r="CC11" s="112" t="s">
        <v>23</v>
      </c>
      <c r="CD11" s="112"/>
      <c r="CE11" s="112"/>
      <c r="CF11" s="112"/>
      <c r="CG11" s="112"/>
      <c r="CH11" s="112" t="s">
        <v>23</v>
      </c>
      <c r="CI11" s="112"/>
      <c r="CJ11" s="112"/>
      <c r="CK11" s="112"/>
      <c r="CL11" s="112"/>
      <c r="CM11" s="115" t="s">
        <v>167</v>
      </c>
      <c r="CN11" s="115"/>
      <c r="CO11" s="115"/>
      <c r="CP11" s="115"/>
      <c r="CQ11" s="115"/>
      <c r="CR11" s="112" t="s">
        <v>168</v>
      </c>
      <c r="CS11" s="112"/>
      <c r="CT11" s="112"/>
      <c r="CU11" s="112"/>
      <c r="CV11" s="112"/>
      <c r="CW11" s="112" t="s">
        <v>169</v>
      </c>
      <c r="CX11" s="112"/>
      <c r="CY11" s="112"/>
      <c r="CZ11" s="112"/>
      <c r="DA11" s="112"/>
      <c r="DB11" s="112" t="s">
        <v>167</v>
      </c>
      <c r="DC11" s="112"/>
      <c r="DD11" s="112"/>
      <c r="DE11" s="112"/>
      <c r="DF11" s="112"/>
      <c r="DG11" s="112" t="s">
        <v>168</v>
      </c>
      <c r="DH11" s="112"/>
      <c r="DI11" s="112"/>
      <c r="DJ11" s="112"/>
      <c r="DK11" s="112"/>
      <c r="DL11" s="112" t="s">
        <v>22</v>
      </c>
      <c r="DM11" s="112"/>
      <c r="DN11" s="112"/>
      <c r="DO11" s="112"/>
      <c r="DP11" s="112"/>
      <c r="DQ11" s="126"/>
    </row>
    <row r="12" spans="1:121" s="9" customFormat="1" ht="44.25" customHeight="1" x14ac:dyDescent="0.25">
      <c r="A12" s="130"/>
      <c r="B12" s="112"/>
      <c r="C12" s="112" t="s">
        <v>24</v>
      </c>
      <c r="D12" s="112" t="s">
        <v>25</v>
      </c>
      <c r="E12" s="112" t="s">
        <v>26</v>
      </c>
      <c r="F12" s="112" t="s">
        <v>24</v>
      </c>
      <c r="G12" s="112" t="s">
        <v>25</v>
      </c>
      <c r="H12" s="112" t="s">
        <v>26</v>
      </c>
      <c r="I12" s="112" t="s">
        <v>27</v>
      </c>
      <c r="J12" s="112" t="s">
        <v>24</v>
      </c>
      <c r="K12" s="112" t="s">
        <v>28</v>
      </c>
      <c r="L12" s="112" t="s">
        <v>26</v>
      </c>
      <c r="M12" s="112" t="s">
        <v>24</v>
      </c>
      <c r="N12" s="112" t="s">
        <v>28</v>
      </c>
      <c r="O12" s="112" t="s">
        <v>26</v>
      </c>
      <c r="P12" s="112" t="s">
        <v>27</v>
      </c>
      <c r="Q12" s="112" t="s">
        <v>24</v>
      </c>
      <c r="R12" s="112" t="s">
        <v>28</v>
      </c>
      <c r="S12" s="112" t="s">
        <v>26</v>
      </c>
      <c r="T12" s="112" t="s">
        <v>24</v>
      </c>
      <c r="U12" s="112" t="s">
        <v>29</v>
      </c>
      <c r="V12" s="112" t="s">
        <v>26</v>
      </c>
      <c r="W12" s="112" t="s">
        <v>24</v>
      </c>
      <c r="X12" s="112" t="s">
        <v>25</v>
      </c>
      <c r="Y12" s="112" t="s">
        <v>26</v>
      </c>
      <c r="Z12" s="112" t="s">
        <v>24</v>
      </c>
      <c r="AA12" s="112" t="s">
        <v>28</v>
      </c>
      <c r="AB12" s="112" t="s">
        <v>26</v>
      </c>
      <c r="AC12" s="127"/>
      <c r="AD12" s="112" t="s">
        <v>30</v>
      </c>
      <c r="AE12" s="121" t="s">
        <v>31</v>
      </c>
      <c r="AF12" s="121"/>
      <c r="AG12" s="112" t="s">
        <v>32</v>
      </c>
      <c r="AH12" s="112"/>
      <c r="AI12" s="112" t="s">
        <v>33</v>
      </c>
      <c r="AJ12" s="112"/>
      <c r="AK12" s="112" t="s">
        <v>34</v>
      </c>
      <c r="AL12" s="112"/>
      <c r="AM12" s="112" t="s">
        <v>35</v>
      </c>
      <c r="AN12" s="112"/>
      <c r="AO12" s="124" t="s">
        <v>31</v>
      </c>
      <c r="AP12" s="112" t="s">
        <v>32</v>
      </c>
      <c r="AQ12" s="112" t="s">
        <v>36</v>
      </c>
      <c r="AR12" s="112" t="s">
        <v>34</v>
      </c>
      <c r="AS12" s="112" t="s">
        <v>35</v>
      </c>
      <c r="AT12" s="120" t="s">
        <v>31</v>
      </c>
      <c r="AU12" s="112" t="s">
        <v>32</v>
      </c>
      <c r="AV12" s="112" t="s">
        <v>36</v>
      </c>
      <c r="AW12" s="112" t="s">
        <v>34</v>
      </c>
      <c r="AX12" s="112" t="s">
        <v>35</v>
      </c>
      <c r="AY12" s="112" t="s">
        <v>170</v>
      </c>
      <c r="AZ12" s="121"/>
      <c r="BA12" s="121"/>
      <c r="BB12" s="121"/>
      <c r="BC12" s="121"/>
      <c r="BD12" s="112" t="s">
        <v>171</v>
      </c>
      <c r="BE12" s="121"/>
      <c r="BF12" s="121"/>
      <c r="BG12" s="121"/>
      <c r="BH12" s="121"/>
      <c r="BI12" s="121" t="s">
        <v>31</v>
      </c>
      <c r="BJ12" s="121"/>
      <c r="BK12" s="112" t="s">
        <v>32</v>
      </c>
      <c r="BL12" s="112"/>
      <c r="BM12" s="112" t="s">
        <v>33</v>
      </c>
      <c r="BN12" s="112"/>
      <c r="BO12" s="112" t="s">
        <v>34</v>
      </c>
      <c r="BP12" s="112"/>
      <c r="BQ12" s="112" t="s">
        <v>35</v>
      </c>
      <c r="BR12" s="112"/>
      <c r="BS12" s="123" t="s">
        <v>31</v>
      </c>
      <c r="BT12" s="112" t="s">
        <v>32</v>
      </c>
      <c r="BU12" s="112" t="s">
        <v>33</v>
      </c>
      <c r="BV12" s="112" t="s">
        <v>34</v>
      </c>
      <c r="BW12" s="112" t="s">
        <v>35</v>
      </c>
      <c r="BX12" s="112" t="s">
        <v>31</v>
      </c>
      <c r="BY12" s="112" t="s">
        <v>32</v>
      </c>
      <c r="BZ12" s="112" t="s">
        <v>33</v>
      </c>
      <c r="CA12" s="112" t="s">
        <v>34</v>
      </c>
      <c r="CB12" s="123" t="s">
        <v>35</v>
      </c>
      <c r="CC12" s="112" t="s">
        <v>170</v>
      </c>
      <c r="CD12" s="121"/>
      <c r="CE12" s="121"/>
      <c r="CF12" s="121"/>
      <c r="CG12" s="121"/>
      <c r="CH12" s="112" t="s">
        <v>171</v>
      </c>
      <c r="CI12" s="121"/>
      <c r="CJ12" s="121"/>
      <c r="CK12" s="121"/>
      <c r="CL12" s="121"/>
      <c r="CM12" s="115"/>
      <c r="CN12" s="115"/>
      <c r="CO12" s="115"/>
      <c r="CP12" s="115"/>
      <c r="CQ12" s="115"/>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26"/>
    </row>
    <row r="13" spans="1:121" s="9" customFormat="1" x14ac:dyDescent="0.25">
      <c r="A13" s="130"/>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27"/>
      <c r="AD13" s="112"/>
      <c r="AE13" s="116" t="s">
        <v>37</v>
      </c>
      <c r="AF13" s="112" t="s">
        <v>38</v>
      </c>
      <c r="AG13" s="116" t="s">
        <v>37</v>
      </c>
      <c r="AH13" s="112" t="s">
        <v>38</v>
      </c>
      <c r="AI13" s="116" t="s">
        <v>37</v>
      </c>
      <c r="AJ13" s="112" t="s">
        <v>38</v>
      </c>
      <c r="AK13" s="116" t="s">
        <v>37</v>
      </c>
      <c r="AL13" s="112" t="s">
        <v>38</v>
      </c>
      <c r="AM13" s="116" t="s">
        <v>37</v>
      </c>
      <c r="AN13" s="112" t="s">
        <v>38</v>
      </c>
      <c r="AO13" s="124"/>
      <c r="AP13" s="112"/>
      <c r="AQ13" s="112"/>
      <c r="AR13" s="112"/>
      <c r="AS13" s="112"/>
      <c r="AT13" s="120"/>
      <c r="AU13" s="112"/>
      <c r="AV13" s="112"/>
      <c r="AW13" s="112"/>
      <c r="AX13" s="112"/>
      <c r="AY13" s="121"/>
      <c r="AZ13" s="121"/>
      <c r="BA13" s="121"/>
      <c r="BB13" s="121"/>
      <c r="BC13" s="121"/>
      <c r="BD13" s="121"/>
      <c r="BE13" s="121"/>
      <c r="BF13" s="121"/>
      <c r="BG13" s="121"/>
      <c r="BH13" s="121"/>
      <c r="BI13" s="121"/>
      <c r="BJ13" s="121"/>
      <c r="BK13" s="112"/>
      <c r="BL13" s="112"/>
      <c r="BM13" s="112"/>
      <c r="BN13" s="112"/>
      <c r="BO13" s="112"/>
      <c r="BP13" s="112"/>
      <c r="BQ13" s="112"/>
      <c r="BR13" s="112"/>
      <c r="BS13" s="123"/>
      <c r="BT13" s="112"/>
      <c r="BU13" s="112"/>
      <c r="BV13" s="112"/>
      <c r="BW13" s="112"/>
      <c r="BX13" s="112"/>
      <c r="BY13" s="112"/>
      <c r="BZ13" s="112"/>
      <c r="CA13" s="112"/>
      <c r="CB13" s="123"/>
      <c r="CC13" s="121"/>
      <c r="CD13" s="121"/>
      <c r="CE13" s="121"/>
      <c r="CF13" s="121"/>
      <c r="CG13" s="121"/>
      <c r="CH13" s="121"/>
      <c r="CI13" s="121"/>
      <c r="CJ13" s="121"/>
      <c r="CK13" s="121"/>
      <c r="CL13" s="121"/>
      <c r="CM13" s="115"/>
      <c r="CN13" s="115"/>
      <c r="CO13" s="115"/>
      <c r="CP13" s="115"/>
      <c r="CQ13" s="115"/>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26"/>
    </row>
    <row r="14" spans="1:121" s="9" customFormat="1" x14ac:dyDescent="0.25">
      <c r="A14" s="130"/>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27"/>
      <c r="AD14" s="112"/>
      <c r="AE14" s="122"/>
      <c r="AF14" s="112"/>
      <c r="AG14" s="122"/>
      <c r="AH14" s="112"/>
      <c r="AI14" s="122"/>
      <c r="AJ14" s="112"/>
      <c r="AK14" s="122"/>
      <c r="AL14" s="112"/>
      <c r="AM14" s="122"/>
      <c r="AN14" s="112"/>
      <c r="AO14" s="124"/>
      <c r="AP14" s="112"/>
      <c r="AQ14" s="112"/>
      <c r="AR14" s="112"/>
      <c r="AS14" s="112"/>
      <c r="AT14" s="120"/>
      <c r="AU14" s="112"/>
      <c r="AV14" s="112"/>
      <c r="AW14" s="112"/>
      <c r="AX14" s="112"/>
      <c r="AY14" s="120" t="s">
        <v>31</v>
      </c>
      <c r="AZ14" s="112" t="s">
        <v>39</v>
      </c>
      <c r="BA14" s="112" t="s">
        <v>33</v>
      </c>
      <c r="BB14" s="112" t="s">
        <v>34</v>
      </c>
      <c r="BC14" s="112" t="s">
        <v>35</v>
      </c>
      <c r="BD14" s="120" t="s">
        <v>31</v>
      </c>
      <c r="BE14" s="112" t="s">
        <v>39</v>
      </c>
      <c r="BF14" s="112" t="s">
        <v>33</v>
      </c>
      <c r="BG14" s="112" t="s">
        <v>34</v>
      </c>
      <c r="BH14" s="119" t="s">
        <v>35</v>
      </c>
      <c r="BI14" s="118" t="s">
        <v>37</v>
      </c>
      <c r="BJ14" s="112" t="s">
        <v>38</v>
      </c>
      <c r="BK14" s="116" t="s">
        <v>37</v>
      </c>
      <c r="BL14" s="112" t="s">
        <v>38</v>
      </c>
      <c r="BM14" s="116" t="s">
        <v>37</v>
      </c>
      <c r="BN14" s="112" t="s">
        <v>38</v>
      </c>
      <c r="BO14" s="116" t="s">
        <v>37</v>
      </c>
      <c r="BP14" s="112" t="s">
        <v>38</v>
      </c>
      <c r="BQ14" s="116" t="s">
        <v>37</v>
      </c>
      <c r="BR14" s="117" t="s">
        <v>38</v>
      </c>
      <c r="BS14" s="123"/>
      <c r="BT14" s="112"/>
      <c r="BU14" s="112"/>
      <c r="BV14" s="112"/>
      <c r="BW14" s="112"/>
      <c r="BX14" s="112"/>
      <c r="BY14" s="112"/>
      <c r="BZ14" s="112"/>
      <c r="CA14" s="112"/>
      <c r="CB14" s="123"/>
      <c r="CC14" s="112" t="s">
        <v>31</v>
      </c>
      <c r="CD14" s="112" t="s">
        <v>40</v>
      </c>
      <c r="CE14" s="112" t="s">
        <v>33</v>
      </c>
      <c r="CF14" s="112" t="s">
        <v>34</v>
      </c>
      <c r="CG14" s="112" t="s">
        <v>35</v>
      </c>
      <c r="CH14" s="112" t="s">
        <v>31</v>
      </c>
      <c r="CI14" s="112" t="s">
        <v>40</v>
      </c>
      <c r="CJ14" s="112" t="s">
        <v>33</v>
      </c>
      <c r="CK14" s="112" t="s">
        <v>34</v>
      </c>
      <c r="CL14" s="112" t="s">
        <v>35</v>
      </c>
      <c r="CM14" s="115" t="s">
        <v>31</v>
      </c>
      <c r="CN14" s="112" t="s">
        <v>40</v>
      </c>
      <c r="CO14" s="112" t="s">
        <v>33</v>
      </c>
      <c r="CP14" s="112" t="s">
        <v>34</v>
      </c>
      <c r="CQ14" s="112" t="s">
        <v>35</v>
      </c>
      <c r="CR14" s="112" t="s">
        <v>31</v>
      </c>
      <c r="CS14" s="112" t="s">
        <v>40</v>
      </c>
      <c r="CT14" s="112" t="s">
        <v>33</v>
      </c>
      <c r="CU14" s="112" t="s">
        <v>34</v>
      </c>
      <c r="CV14" s="112" t="s">
        <v>35</v>
      </c>
      <c r="CW14" s="112" t="s">
        <v>31</v>
      </c>
      <c r="CX14" s="112" t="s">
        <v>40</v>
      </c>
      <c r="CY14" s="112" t="s">
        <v>33</v>
      </c>
      <c r="CZ14" s="112" t="s">
        <v>34</v>
      </c>
      <c r="DA14" s="112" t="s">
        <v>35</v>
      </c>
      <c r="DB14" s="112" t="s">
        <v>31</v>
      </c>
      <c r="DC14" s="112" t="s">
        <v>40</v>
      </c>
      <c r="DD14" s="112" t="s">
        <v>33</v>
      </c>
      <c r="DE14" s="112" t="s">
        <v>34</v>
      </c>
      <c r="DF14" s="112" t="s">
        <v>35</v>
      </c>
      <c r="DG14" s="112" t="s">
        <v>31</v>
      </c>
      <c r="DH14" s="112" t="s">
        <v>40</v>
      </c>
      <c r="DI14" s="112" t="s">
        <v>33</v>
      </c>
      <c r="DJ14" s="112" t="s">
        <v>34</v>
      </c>
      <c r="DK14" s="112" t="s">
        <v>35</v>
      </c>
      <c r="DL14" s="112" t="s">
        <v>31</v>
      </c>
      <c r="DM14" s="112" t="s">
        <v>40</v>
      </c>
      <c r="DN14" s="112" t="s">
        <v>33</v>
      </c>
      <c r="DO14" s="112" t="s">
        <v>34</v>
      </c>
      <c r="DP14" s="112" t="s">
        <v>35</v>
      </c>
      <c r="DQ14" s="126"/>
    </row>
    <row r="15" spans="1:121" s="9" customFormat="1" x14ac:dyDescent="0.25">
      <c r="A15" s="130"/>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27"/>
      <c r="AD15" s="112"/>
      <c r="AE15" s="122"/>
      <c r="AF15" s="112"/>
      <c r="AG15" s="122"/>
      <c r="AH15" s="112"/>
      <c r="AI15" s="122"/>
      <c r="AJ15" s="112"/>
      <c r="AK15" s="122"/>
      <c r="AL15" s="112"/>
      <c r="AM15" s="122"/>
      <c r="AN15" s="112"/>
      <c r="AO15" s="124"/>
      <c r="AP15" s="112"/>
      <c r="AQ15" s="112"/>
      <c r="AR15" s="112"/>
      <c r="AS15" s="112"/>
      <c r="AT15" s="120"/>
      <c r="AU15" s="112"/>
      <c r="AV15" s="112"/>
      <c r="AW15" s="112"/>
      <c r="AX15" s="112"/>
      <c r="AY15" s="120"/>
      <c r="AZ15" s="112"/>
      <c r="BA15" s="112"/>
      <c r="BB15" s="112"/>
      <c r="BC15" s="112"/>
      <c r="BD15" s="120"/>
      <c r="BE15" s="112"/>
      <c r="BF15" s="112"/>
      <c r="BG15" s="112"/>
      <c r="BH15" s="119"/>
      <c r="BI15" s="119"/>
      <c r="BJ15" s="112"/>
      <c r="BK15" s="112"/>
      <c r="BL15" s="112"/>
      <c r="BM15" s="112"/>
      <c r="BN15" s="112"/>
      <c r="BO15" s="112"/>
      <c r="BP15" s="112"/>
      <c r="BQ15" s="112"/>
      <c r="BR15" s="117"/>
      <c r="BS15" s="123"/>
      <c r="BT15" s="112"/>
      <c r="BU15" s="112"/>
      <c r="BV15" s="112"/>
      <c r="BW15" s="112"/>
      <c r="BX15" s="112"/>
      <c r="BY15" s="112"/>
      <c r="BZ15" s="112"/>
      <c r="CA15" s="112"/>
      <c r="CB15" s="123"/>
      <c r="CC15" s="112"/>
      <c r="CD15" s="112"/>
      <c r="CE15" s="112"/>
      <c r="CF15" s="112"/>
      <c r="CG15" s="112"/>
      <c r="CH15" s="112"/>
      <c r="CI15" s="112"/>
      <c r="CJ15" s="112"/>
      <c r="CK15" s="112"/>
      <c r="CL15" s="112"/>
      <c r="CM15" s="115"/>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26"/>
    </row>
    <row r="16" spans="1:121" s="9" customFormat="1" ht="124.5" customHeight="1" x14ac:dyDescent="0.25">
      <c r="A16" s="130"/>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27"/>
      <c r="AD16" s="112"/>
      <c r="AE16" s="122"/>
      <c r="AF16" s="112"/>
      <c r="AG16" s="122"/>
      <c r="AH16" s="112"/>
      <c r="AI16" s="122"/>
      <c r="AJ16" s="112"/>
      <c r="AK16" s="122"/>
      <c r="AL16" s="112"/>
      <c r="AM16" s="122"/>
      <c r="AN16" s="112"/>
      <c r="AO16" s="124"/>
      <c r="AP16" s="112"/>
      <c r="AQ16" s="112"/>
      <c r="AR16" s="112"/>
      <c r="AS16" s="112"/>
      <c r="AT16" s="120"/>
      <c r="AU16" s="112"/>
      <c r="AV16" s="112"/>
      <c r="AW16" s="112"/>
      <c r="AX16" s="112"/>
      <c r="AY16" s="120"/>
      <c r="AZ16" s="112"/>
      <c r="BA16" s="112"/>
      <c r="BB16" s="112"/>
      <c r="BC16" s="112"/>
      <c r="BD16" s="120"/>
      <c r="BE16" s="112"/>
      <c r="BF16" s="112"/>
      <c r="BG16" s="112"/>
      <c r="BH16" s="119"/>
      <c r="BI16" s="119"/>
      <c r="BJ16" s="112"/>
      <c r="BK16" s="112"/>
      <c r="BL16" s="112"/>
      <c r="BM16" s="112"/>
      <c r="BN16" s="112"/>
      <c r="BO16" s="112"/>
      <c r="BP16" s="112"/>
      <c r="BQ16" s="112"/>
      <c r="BR16" s="117"/>
      <c r="BS16" s="123"/>
      <c r="BT16" s="112"/>
      <c r="BU16" s="112"/>
      <c r="BV16" s="112"/>
      <c r="BW16" s="112"/>
      <c r="BX16" s="112"/>
      <c r="BY16" s="112"/>
      <c r="BZ16" s="112"/>
      <c r="CA16" s="112"/>
      <c r="CB16" s="123"/>
      <c r="CC16" s="112"/>
      <c r="CD16" s="112"/>
      <c r="CE16" s="112"/>
      <c r="CF16" s="112"/>
      <c r="CG16" s="112"/>
      <c r="CH16" s="112"/>
      <c r="CI16" s="112"/>
      <c r="CJ16" s="112"/>
      <c r="CK16" s="112"/>
      <c r="CL16" s="112"/>
      <c r="CM16" s="115"/>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26"/>
    </row>
    <row r="17" spans="1:122" s="9" customFormat="1" ht="18.75" hidden="1" customHeight="1" x14ac:dyDescent="0.25">
      <c r="A17" s="130"/>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27"/>
      <c r="AD17" s="112"/>
      <c r="AE17" s="122"/>
      <c r="AF17" s="112"/>
      <c r="AG17" s="122"/>
      <c r="AH17" s="112"/>
      <c r="AI17" s="122"/>
      <c r="AJ17" s="112"/>
      <c r="AK17" s="122"/>
      <c r="AL17" s="112"/>
      <c r="AM17" s="122"/>
      <c r="AN17" s="112"/>
      <c r="AO17" s="124"/>
      <c r="AP17" s="112"/>
      <c r="AQ17" s="112"/>
      <c r="AR17" s="112"/>
      <c r="AS17" s="112"/>
      <c r="AT17" s="120"/>
      <c r="AU17" s="112"/>
      <c r="AV17" s="112"/>
      <c r="AW17" s="112"/>
      <c r="AX17" s="112"/>
      <c r="AY17" s="120"/>
      <c r="AZ17" s="112"/>
      <c r="BA17" s="112"/>
      <c r="BB17" s="112"/>
      <c r="BC17" s="112"/>
      <c r="BD17" s="120"/>
      <c r="BE17" s="112"/>
      <c r="BF17" s="112"/>
      <c r="BG17" s="112"/>
      <c r="BH17" s="119"/>
      <c r="BI17" s="119"/>
      <c r="BJ17" s="112"/>
      <c r="BK17" s="112"/>
      <c r="BL17" s="112"/>
      <c r="BM17" s="112"/>
      <c r="BN17" s="112"/>
      <c r="BO17" s="112"/>
      <c r="BP17" s="112"/>
      <c r="BQ17" s="112"/>
      <c r="BR17" s="117"/>
      <c r="BS17" s="125"/>
      <c r="BT17" s="112"/>
      <c r="BU17" s="112"/>
      <c r="BV17" s="112"/>
      <c r="BW17" s="112"/>
      <c r="BX17" s="112"/>
      <c r="BY17" s="112"/>
      <c r="BZ17" s="112"/>
      <c r="CA17" s="112"/>
      <c r="CB17" s="123"/>
      <c r="CC17" s="112"/>
      <c r="CD17" s="112"/>
      <c r="CE17" s="112"/>
      <c r="CF17" s="112"/>
      <c r="CG17" s="112"/>
      <c r="CH17" s="112"/>
      <c r="CI17" s="112"/>
      <c r="CJ17" s="112"/>
      <c r="CK17" s="112"/>
      <c r="CL17" s="112"/>
      <c r="CM17" s="115"/>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26"/>
    </row>
    <row r="18" spans="1:122" s="21" customFormat="1" ht="20.25" x14ac:dyDescent="0.25">
      <c r="A18" s="64">
        <v>1</v>
      </c>
      <c r="B18" s="14" t="s">
        <v>41</v>
      </c>
      <c r="C18" s="15">
        <v>3</v>
      </c>
      <c r="D18" s="15">
        <v>4</v>
      </c>
      <c r="E18" s="15">
        <v>5</v>
      </c>
      <c r="F18" s="15">
        <v>6</v>
      </c>
      <c r="G18" s="15">
        <v>7</v>
      </c>
      <c r="H18" s="15">
        <v>8</v>
      </c>
      <c r="I18" s="15">
        <v>9</v>
      </c>
      <c r="J18" s="15">
        <v>10</v>
      </c>
      <c r="K18" s="15">
        <v>11</v>
      </c>
      <c r="L18" s="15">
        <v>12</v>
      </c>
      <c r="M18" s="15">
        <v>13</v>
      </c>
      <c r="N18" s="15">
        <v>14</v>
      </c>
      <c r="O18" s="15">
        <v>15</v>
      </c>
      <c r="P18" s="15">
        <v>16</v>
      </c>
      <c r="Q18" s="15">
        <v>17</v>
      </c>
      <c r="R18" s="15">
        <v>18</v>
      </c>
      <c r="S18" s="15">
        <v>19</v>
      </c>
      <c r="T18" s="15">
        <v>20</v>
      </c>
      <c r="U18" s="15">
        <v>21</v>
      </c>
      <c r="V18" s="15">
        <v>22</v>
      </c>
      <c r="W18" s="15">
        <v>23</v>
      </c>
      <c r="X18" s="15">
        <v>24</v>
      </c>
      <c r="Y18" s="15">
        <v>25</v>
      </c>
      <c r="Z18" s="15">
        <v>26</v>
      </c>
      <c r="AA18" s="15">
        <v>27</v>
      </c>
      <c r="AB18" s="15">
        <v>28</v>
      </c>
      <c r="AC18" s="14">
        <v>29</v>
      </c>
      <c r="AD18" s="14">
        <v>30</v>
      </c>
      <c r="AE18" s="132">
        <v>31</v>
      </c>
      <c r="AF18" s="132">
        <v>32</v>
      </c>
      <c r="AG18" s="132">
        <v>33</v>
      </c>
      <c r="AH18" s="132">
        <v>34</v>
      </c>
      <c r="AI18" s="132">
        <v>35</v>
      </c>
      <c r="AJ18" s="132">
        <v>36</v>
      </c>
      <c r="AK18" s="132">
        <v>37</v>
      </c>
      <c r="AL18" s="132">
        <v>38</v>
      </c>
      <c r="AM18" s="132">
        <v>39</v>
      </c>
      <c r="AN18" s="132">
        <v>40</v>
      </c>
      <c r="AO18" s="16">
        <v>41</v>
      </c>
      <c r="AP18" s="15">
        <v>42</v>
      </c>
      <c r="AQ18" s="15">
        <v>43</v>
      </c>
      <c r="AR18" s="15">
        <v>44</v>
      </c>
      <c r="AS18" s="15">
        <v>45</v>
      </c>
      <c r="AT18" s="83">
        <v>46</v>
      </c>
      <c r="AU18" s="15">
        <v>47</v>
      </c>
      <c r="AV18" s="15">
        <v>48</v>
      </c>
      <c r="AW18" s="15">
        <v>49</v>
      </c>
      <c r="AX18" s="15">
        <v>50</v>
      </c>
      <c r="AY18" s="83">
        <v>51</v>
      </c>
      <c r="AZ18" s="15">
        <v>52</v>
      </c>
      <c r="BA18" s="15">
        <v>53</v>
      </c>
      <c r="BB18" s="15">
        <v>54</v>
      </c>
      <c r="BC18" s="15">
        <v>55</v>
      </c>
      <c r="BD18" s="83">
        <v>56</v>
      </c>
      <c r="BE18" s="15">
        <v>57</v>
      </c>
      <c r="BF18" s="15">
        <v>58</v>
      </c>
      <c r="BG18" s="15">
        <v>59</v>
      </c>
      <c r="BH18" s="92">
        <v>60</v>
      </c>
      <c r="BI18" s="92">
        <v>61</v>
      </c>
      <c r="BJ18" s="15">
        <v>62</v>
      </c>
      <c r="BK18" s="15">
        <v>63</v>
      </c>
      <c r="BL18" s="15">
        <v>64</v>
      </c>
      <c r="BM18" s="15">
        <v>65</v>
      </c>
      <c r="BN18" s="15">
        <v>66</v>
      </c>
      <c r="BO18" s="15">
        <v>67</v>
      </c>
      <c r="BP18" s="15">
        <v>68</v>
      </c>
      <c r="BQ18" s="15">
        <v>69</v>
      </c>
      <c r="BR18" s="18">
        <v>70</v>
      </c>
      <c r="BS18" s="19">
        <v>71</v>
      </c>
      <c r="BT18" s="15">
        <v>72</v>
      </c>
      <c r="BU18" s="15">
        <v>73</v>
      </c>
      <c r="BV18" s="15">
        <v>74</v>
      </c>
      <c r="BW18" s="15">
        <v>75</v>
      </c>
      <c r="BX18" s="15">
        <v>76</v>
      </c>
      <c r="BY18" s="15">
        <v>77</v>
      </c>
      <c r="BZ18" s="15">
        <v>78</v>
      </c>
      <c r="CA18" s="15">
        <v>79</v>
      </c>
      <c r="CB18" s="19">
        <v>80</v>
      </c>
      <c r="CC18" s="15">
        <v>81</v>
      </c>
      <c r="CD18" s="15">
        <v>82</v>
      </c>
      <c r="CE18" s="15">
        <v>83</v>
      </c>
      <c r="CF18" s="15">
        <v>84</v>
      </c>
      <c r="CG18" s="15">
        <v>85</v>
      </c>
      <c r="CH18" s="15">
        <v>86</v>
      </c>
      <c r="CI18" s="15">
        <v>87</v>
      </c>
      <c r="CJ18" s="15">
        <v>88</v>
      </c>
      <c r="CK18" s="15">
        <v>89</v>
      </c>
      <c r="CL18" s="15">
        <v>90</v>
      </c>
      <c r="CM18" s="17">
        <v>91</v>
      </c>
      <c r="CN18" s="15">
        <v>92</v>
      </c>
      <c r="CO18" s="15">
        <v>93</v>
      </c>
      <c r="CP18" s="15">
        <v>94</v>
      </c>
      <c r="CQ18" s="15">
        <v>95</v>
      </c>
      <c r="CR18" s="15">
        <v>96</v>
      </c>
      <c r="CS18" s="15">
        <v>97</v>
      </c>
      <c r="CT18" s="15">
        <v>98</v>
      </c>
      <c r="CU18" s="15">
        <v>99</v>
      </c>
      <c r="CV18" s="15">
        <v>100</v>
      </c>
      <c r="CW18" s="15">
        <v>101</v>
      </c>
      <c r="CX18" s="15">
        <v>102</v>
      </c>
      <c r="CY18" s="15">
        <v>103</v>
      </c>
      <c r="CZ18" s="15">
        <v>104</v>
      </c>
      <c r="DA18" s="15">
        <v>105</v>
      </c>
      <c r="DB18" s="15">
        <v>106</v>
      </c>
      <c r="DC18" s="15">
        <v>107</v>
      </c>
      <c r="DD18" s="15">
        <v>108</v>
      </c>
      <c r="DE18" s="15">
        <v>109</v>
      </c>
      <c r="DF18" s="15">
        <v>110</v>
      </c>
      <c r="DG18" s="15">
        <v>111</v>
      </c>
      <c r="DH18" s="15">
        <v>112</v>
      </c>
      <c r="DI18" s="15">
        <v>113</v>
      </c>
      <c r="DJ18" s="15">
        <v>114</v>
      </c>
      <c r="DK18" s="15">
        <v>115</v>
      </c>
      <c r="DL18" s="15">
        <v>116</v>
      </c>
      <c r="DM18" s="15">
        <v>117</v>
      </c>
      <c r="DN18" s="15">
        <v>118</v>
      </c>
      <c r="DO18" s="15">
        <v>119</v>
      </c>
      <c r="DP18" s="15">
        <v>120</v>
      </c>
      <c r="DQ18" s="20">
        <v>121</v>
      </c>
    </row>
    <row r="19" spans="1:122" s="100" customFormat="1" ht="56.25" x14ac:dyDescent="0.25">
      <c r="A19" s="93" t="s">
        <v>98</v>
      </c>
      <c r="B19" s="94">
        <v>6400</v>
      </c>
      <c r="C19" s="94" t="s">
        <v>42</v>
      </c>
      <c r="D19" s="94" t="s">
        <v>42</v>
      </c>
      <c r="E19" s="94" t="s">
        <v>42</v>
      </c>
      <c r="F19" s="94" t="s">
        <v>42</v>
      </c>
      <c r="G19" s="94" t="s">
        <v>42</v>
      </c>
      <c r="H19" s="94" t="s">
        <v>42</v>
      </c>
      <c r="I19" s="94" t="s">
        <v>42</v>
      </c>
      <c r="J19" s="94" t="s">
        <v>42</v>
      </c>
      <c r="K19" s="94" t="s">
        <v>42</v>
      </c>
      <c r="L19" s="94" t="s">
        <v>42</v>
      </c>
      <c r="M19" s="94" t="s">
        <v>42</v>
      </c>
      <c r="N19" s="94" t="s">
        <v>42</v>
      </c>
      <c r="O19" s="94" t="s">
        <v>42</v>
      </c>
      <c r="P19" s="94" t="s">
        <v>42</v>
      </c>
      <c r="Q19" s="94" t="s">
        <v>42</v>
      </c>
      <c r="R19" s="94" t="s">
        <v>42</v>
      </c>
      <c r="S19" s="94" t="s">
        <v>42</v>
      </c>
      <c r="T19" s="94" t="s">
        <v>42</v>
      </c>
      <c r="U19" s="94" t="s">
        <v>42</v>
      </c>
      <c r="V19" s="94" t="s">
        <v>42</v>
      </c>
      <c r="W19" s="94" t="s">
        <v>42</v>
      </c>
      <c r="X19" s="94" t="s">
        <v>42</v>
      </c>
      <c r="Y19" s="94" t="s">
        <v>42</v>
      </c>
      <c r="Z19" s="94" t="s">
        <v>42</v>
      </c>
      <c r="AA19" s="94" t="s">
        <v>42</v>
      </c>
      <c r="AB19" s="94" t="s">
        <v>42</v>
      </c>
      <c r="AC19" s="103" t="s">
        <v>42</v>
      </c>
      <c r="AD19" s="103" t="s">
        <v>42</v>
      </c>
      <c r="AE19" s="133"/>
      <c r="AF19" s="133"/>
      <c r="AG19" s="133"/>
      <c r="AH19" s="133"/>
      <c r="AI19" s="133"/>
      <c r="AJ19" s="133"/>
      <c r="AK19" s="133"/>
      <c r="AL19" s="133"/>
      <c r="AM19" s="133">
        <v>0</v>
      </c>
      <c r="AN19" s="133">
        <v>0</v>
      </c>
      <c r="AO19" s="109"/>
      <c r="AP19" s="109"/>
      <c r="AQ19" s="104"/>
      <c r="AR19" s="104"/>
      <c r="AS19" s="104">
        <v>0</v>
      </c>
      <c r="AT19" s="104">
        <v>211.6</v>
      </c>
      <c r="AU19" s="109"/>
      <c r="AV19" s="104"/>
      <c r="AW19" s="104"/>
      <c r="AX19" s="104"/>
      <c r="AY19" s="104">
        <v>423.2</v>
      </c>
      <c r="AZ19" s="109"/>
      <c r="BA19" s="104"/>
      <c r="BB19" s="104"/>
      <c r="BC19" s="104"/>
      <c r="BD19" s="104"/>
      <c r="BE19" s="109"/>
      <c r="BF19" s="104"/>
      <c r="BG19" s="104"/>
      <c r="BH19" s="104"/>
      <c r="BI19" s="104"/>
      <c r="BJ19" s="104"/>
      <c r="BK19" s="109"/>
      <c r="BL19" s="104"/>
      <c r="BM19" s="104"/>
      <c r="BN19" s="104"/>
      <c r="BO19" s="104"/>
      <c r="BP19" s="104"/>
      <c r="BQ19" s="104">
        <v>0</v>
      </c>
      <c r="BR19" s="104">
        <v>0</v>
      </c>
      <c r="BS19" s="104"/>
      <c r="BT19" s="104"/>
      <c r="BU19" s="104"/>
      <c r="BV19" s="104"/>
      <c r="BW19" s="109">
        <v>0</v>
      </c>
      <c r="BX19" s="104">
        <v>186.4</v>
      </c>
      <c r="BY19" s="109"/>
      <c r="BZ19" s="104"/>
      <c r="CA19" s="104"/>
      <c r="CB19" s="104"/>
      <c r="CC19" s="109">
        <v>373.6</v>
      </c>
      <c r="CD19" s="109"/>
      <c r="CE19" s="104"/>
      <c r="CF19" s="104"/>
      <c r="CG19" s="109"/>
      <c r="CH19" s="109"/>
      <c r="CI19" s="104"/>
      <c r="CJ19" s="104"/>
      <c r="CK19" s="104"/>
      <c r="CL19" s="109"/>
      <c r="CM19" s="105">
        <f t="shared" ref="CM19:CM73" si="0">AF19</f>
        <v>0</v>
      </c>
      <c r="CN19" s="104">
        <f t="shared" ref="CN19:CN73" si="1">AH19</f>
        <v>0</v>
      </c>
      <c r="CO19" s="104">
        <f t="shared" ref="CO19:CO73" si="2">AJ19</f>
        <v>0</v>
      </c>
      <c r="CP19" s="104">
        <f t="shared" ref="CP19:CP73" si="3">AL19</f>
        <v>0</v>
      </c>
      <c r="CQ19" s="104">
        <f t="shared" ref="CQ19:CW23" si="4">AN19</f>
        <v>0</v>
      </c>
      <c r="CR19" s="104">
        <f t="shared" si="4"/>
        <v>0</v>
      </c>
      <c r="CS19" s="104">
        <f t="shared" si="4"/>
        <v>0</v>
      </c>
      <c r="CT19" s="104">
        <f t="shared" si="4"/>
        <v>0</v>
      </c>
      <c r="CU19" s="104">
        <f t="shared" si="4"/>
        <v>0</v>
      </c>
      <c r="CV19" s="104">
        <f t="shared" si="4"/>
        <v>0</v>
      </c>
      <c r="CW19" s="104">
        <f t="shared" si="4"/>
        <v>211.6</v>
      </c>
      <c r="CX19" s="104">
        <f t="shared" ref="CX19:DA53" si="5">AU19</f>
        <v>0</v>
      </c>
      <c r="CY19" s="104">
        <f t="shared" si="5"/>
        <v>0</v>
      </c>
      <c r="CZ19" s="104">
        <f t="shared" si="5"/>
        <v>0</v>
      </c>
      <c r="DA19" s="104">
        <f t="shared" si="5"/>
        <v>0</v>
      </c>
      <c r="DB19" s="104">
        <f t="shared" ref="DB19:DB69" si="6">BJ19</f>
        <v>0</v>
      </c>
      <c r="DC19" s="104">
        <f t="shared" ref="DC19:DC69" si="7">BL19</f>
        <v>0</v>
      </c>
      <c r="DD19" s="104">
        <f t="shared" ref="DD19:DD69" si="8">BN19</f>
        <v>0</v>
      </c>
      <c r="DE19" s="104">
        <f t="shared" ref="DE19:DE69" si="9">BP19</f>
        <v>0</v>
      </c>
      <c r="DF19" s="104">
        <f t="shared" ref="DF19:DJ69" si="10">BR19</f>
        <v>0</v>
      </c>
      <c r="DG19" s="104">
        <f t="shared" si="10"/>
        <v>0</v>
      </c>
      <c r="DH19" s="104">
        <f t="shared" ref="DH19:DP64" si="11">BT19</f>
        <v>0</v>
      </c>
      <c r="DI19" s="104">
        <f t="shared" si="11"/>
        <v>0</v>
      </c>
      <c r="DJ19" s="104">
        <f t="shared" si="11"/>
        <v>0</v>
      </c>
      <c r="DK19" s="104">
        <f t="shared" si="11"/>
        <v>0</v>
      </c>
      <c r="DL19" s="104">
        <f t="shared" si="11"/>
        <v>186.4</v>
      </c>
      <c r="DM19" s="104">
        <f t="shared" si="11"/>
        <v>0</v>
      </c>
      <c r="DN19" s="104">
        <f t="shared" ref="DN19:DQ53" si="12">BZ19</f>
        <v>0</v>
      </c>
      <c r="DO19" s="104">
        <f t="shared" si="12"/>
        <v>0</v>
      </c>
      <c r="DP19" s="104">
        <f t="shared" si="12"/>
        <v>0</v>
      </c>
      <c r="DQ19" s="101">
        <f t="shared" si="12"/>
        <v>373.6</v>
      </c>
      <c r="DR19" s="99"/>
    </row>
    <row r="20" spans="1:122" s="100" customFormat="1" ht="75" x14ac:dyDescent="0.25">
      <c r="A20" s="93" t="s">
        <v>99</v>
      </c>
      <c r="B20" s="94">
        <v>6500</v>
      </c>
      <c r="C20" s="94" t="s">
        <v>42</v>
      </c>
      <c r="D20" s="94" t="s">
        <v>42</v>
      </c>
      <c r="E20" s="94" t="s">
        <v>42</v>
      </c>
      <c r="F20" s="94" t="s">
        <v>42</v>
      </c>
      <c r="G20" s="94" t="s">
        <v>42</v>
      </c>
      <c r="H20" s="94" t="s">
        <v>42</v>
      </c>
      <c r="I20" s="94" t="s">
        <v>42</v>
      </c>
      <c r="J20" s="94" t="s">
        <v>42</v>
      </c>
      <c r="K20" s="94" t="s">
        <v>42</v>
      </c>
      <c r="L20" s="94" t="s">
        <v>42</v>
      </c>
      <c r="M20" s="94" t="s">
        <v>42</v>
      </c>
      <c r="N20" s="94" t="s">
        <v>42</v>
      </c>
      <c r="O20" s="94" t="s">
        <v>42</v>
      </c>
      <c r="P20" s="94" t="s">
        <v>42</v>
      </c>
      <c r="Q20" s="94" t="s">
        <v>42</v>
      </c>
      <c r="R20" s="94" t="s">
        <v>42</v>
      </c>
      <c r="S20" s="94" t="s">
        <v>42</v>
      </c>
      <c r="T20" s="94" t="s">
        <v>42</v>
      </c>
      <c r="U20" s="94" t="s">
        <v>42</v>
      </c>
      <c r="V20" s="94" t="s">
        <v>42</v>
      </c>
      <c r="W20" s="94" t="s">
        <v>42</v>
      </c>
      <c r="X20" s="94" t="s">
        <v>42</v>
      </c>
      <c r="Y20" s="94" t="s">
        <v>42</v>
      </c>
      <c r="Z20" s="94" t="s">
        <v>42</v>
      </c>
      <c r="AA20" s="94" t="s">
        <v>42</v>
      </c>
      <c r="AB20" s="94" t="s">
        <v>42</v>
      </c>
      <c r="AC20" s="110" t="s">
        <v>42</v>
      </c>
      <c r="AD20" s="95" t="s">
        <v>42</v>
      </c>
      <c r="AE20" s="134">
        <f>AE21+AE37+AE44+AE57+AE67+AE70+AE81</f>
        <v>12246.3</v>
      </c>
      <c r="AF20" s="134">
        <f t="shared" ref="AF20:CQ20" si="13">AF21+AF37+AF44+AF57+AF67+AF70+AF81</f>
        <v>11427</v>
      </c>
      <c r="AG20" s="134">
        <f t="shared" si="13"/>
        <v>413.8</v>
      </c>
      <c r="AH20" s="134">
        <f t="shared" si="13"/>
        <v>413.8</v>
      </c>
      <c r="AI20" s="134">
        <f t="shared" si="13"/>
        <v>0</v>
      </c>
      <c r="AJ20" s="134">
        <f t="shared" si="13"/>
        <v>0</v>
      </c>
      <c r="AK20" s="134">
        <f t="shared" si="13"/>
        <v>0</v>
      </c>
      <c r="AL20" s="134">
        <f t="shared" si="13"/>
        <v>0</v>
      </c>
      <c r="AM20" s="134">
        <f t="shared" si="13"/>
        <v>11807.8</v>
      </c>
      <c r="AN20" s="134">
        <f t="shared" si="13"/>
        <v>11013.2</v>
      </c>
      <c r="AO20" s="96">
        <f>AO21+AO37+AO44+AO57+AO67+AO70+AO81</f>
        <v>12491.600000000002</v>
      </c>
      <c r="AP20" s="96">
        <f t="shared" si="13"/>
        <v>564.6</v>
      </c>
      <c r="AQ20" s="96">
        <f t="shared" si="13"/>
        <v>0</v>
      </c>
      <c r="AR20" s="96">
        <f t="shared" si="13"/>
        <v>0</v>
      </c>
      <c r="AS20" s="96">
        <f t="shared" si="13"/>
        <v>9942</v>
      </c>
      <c r="AT20" s="96">
        <f>AT21+AT37+AT44+AT57+AT67+AT70+AT81</f>
        <v>12749.300000000003</v>
      </c>
      <c r="AU20" s="96">
        <f t="shared" si="13"/>
        <v>628.70000000000005</v>
      </c>
      <c r="AV20" s="96">
        <f t="shared" si="13"/>
        <v>0</v>
      </c>
      <c r="AW20" s="96">
        <f t="shared" si="13"/>
        <v>0</v>
      </c>
      <c r="AX20" s="96">
        <f t="shared" si="13"/>
        <v>7809.4000000000005</v>
      </c>
      <c r="AY20" s="96">
        <f>AY21+AY37+AY44+AY57+AY67+AY70+AY81+AY29</f>
        <v>13043.300000000001</v>
      </c>
      <c r="AZ20" s="96">
        <f t="shared" si="13"/>
        <v>797.6</v>
      </c>
      <c r="BA20" s="96">
        <f t="shared" si="13"/>
        <v>0</v>
      </c>
      <c r="BB20" s="96">
        <f t="shared" si="13"/>
        <v>0</v>
      </c>
      <c r="BC20" s="96">
        <f t="shared" si="13"/>
        <v>7809.5000000000009</v>
      </c>
      <c r="BD20" s="96">
        <f t="shared" si="13"/>
        <v>7809.4000000000005</v>
      </c>
      <c r="BE20" s="96">
        <f t="shared" si="13"/>
        <v>0</v>
      </c>
      <c r="BF20" s="96">
        <f t="shared" si="13"/>
        <v>0</v>
      </c>
      <c r="BG20" s="96">
        <f t="shared" si="13"/>
        <v>0</v>
      </c>
      <c r="BH20" s="96">
        <f t="shared" si="13"/>
        <v>7809.4000000000005</v>
      </c>
      <c r="BI20" s="96">
        <f t="shared" si="13"/>
        <v>12246.3</v>
      </c>
      <c r="BJ20" s="96">
        <f t="shared" si="13"/>
        <v>11427</v>
      </c>
      <c r="BK20" s="96">
        <f t="shared" si="13"/>
        <v>413.8</v>
      </c>
      <c r="BL20" s="96">
        <f t="shared" si="13"/>
        <v>413.8</v>
      </c>
      <c r="BM20" s="96">
        <f t="shared" si="13"/>
        <v>0</v>
      </c>
      <c r="BN20" s="96">
        <f t="shared" si="13"/>
        <v>0</v>
      </c>
      <c r="BO20" s="96">
        <f t="shared" si="13"/>
        <v>0</v>
      </c>
      <c r="BP20" s="96">
        <f t="shared" si="13"/>
        <v>0</v>
      </c>
      <c r="BQ20" s="96">
        <f t="shared" si="13"/>
        <v>11832.5</v>
      </c>
      <c r="BR20" s="96">
        <f t="shared" si="13"/>
        <v>11013.2</v>
      </c>
      <c r="BS20" s="96">
        <f t="shared" si="13"/>
        <v>11166.099999999999</v>
      </c>
      <c r="BT20" s="96">
        <f t="shared" si="13"/>
        <v>564.6</v>
      </c>
      <c r="BU20" s="96">
        <f t="shared" si="13"/>
        <v>0</v>
      </c>
      <c r="BV20" s="96">
        <f t="shared" si="13"/>
        <v>0</v>
      </c>
      <c r="BW20" s="96">
        <f t="shared" si="13"/>
        <v>0</v>
      </c>
      <c r="BX20" s="96">
        <f t="shared" si="13"/>
        <v>11504.300000000001</v>
      </c>
      <c r="BY20" s="96">
        <f t="shared" si="13"/>
        <v>628.70000000000005</v>
      </c>
      <c r="BZ20" s="96">
        <f t="shared" si="13"/>
        <v>0</v>
      </c>
      <c r="CA20" s="96">
        <f t="shared" si="13"/>
        <v>0</v>
      </c>
      <c r="CB20" s="96">
        <f t="shared" si="13"/>
        <v>0</v>
      </c>
      <c r="CC20" s="96">
        <f t="shared" si="13"/>
        <v>11799.1</v>
      </c>
      <c r="CD20" s="96">
        <f t="shared" si="13"/>
        <v>797.6</v>
      </c>
      <c r="CE20" s="96">
        <f t="shared" si="13"/>
        <v>0</v>
      </c>
      <c r="CF20" s="96">
        <f t="shared" si="13"/>
        <v>0</v>
      </c>
      <c r="CG20" s="96">
        <f t="shared" si="13"/>
        <v>0</v>
      </c>
      <c r="CH20" s="96">
        <f t="shared" si="13"/>
        <v>0</v>
      </c>
      <c r="CI20" s="96">
        <f t="shared" si="13"/>
        <v>0</v>
      </c>
      <c r="CJ20" s="96">
        <f t="shared" si="13"/>
        <v>0</v>
      </c>
      <c r="CK20" s="96">
        <f t="shared" si="13"/>
        <v>0</v>
      </c>
      <c r="CL20" s="96">
        <f t="shared" si="13"/>
        <v>0</v>
      </c>
      <c r="CM20" s="96">
        <f t="shared" si="13"/>
        <v>11013.2</v>
      </c>
      <c r="CN20" s="96">
        <f t="shared" si="13"/>
        <v>0</v>
      </c>
      <c r="CO20" s="96">
        <f t="shared" si="13"/>
        <v>0</v>
      </c>
      <c r="CP20" s="96">
        <f t="shared" si="13"/>
        <v>0</v>
      </c>
      <c r="CQ20" s="96">
        <f t="shared" si="13"/>
        <v>11013.2</v>
      </c>
      <c r="CR20" s="96">
        <f t="shared" ref="CR20:DP20" si="14">CR21+CR37+CR44+CR57+CR67+CR70+CR81</f>
        <v>17.100000000000001</v>
      </c>
      <c r="CS20" s="96">
        <f t="shared" si="14"/>
        <v>0</v>
      </c>
      <c r="CT20" s="96">
        <f t="shared" si="14"/>
        <v>0</v>
      </c>
      <c r="CU20" s="96">
        <f t="shared" si="14"/>
        <v>0</v>
      </c>
      <c r="CV20" s="96">
        <f t="shared" si="14"/>
        <v>0</v>
      </c>
      <c r="CW20" s="96">
        <f t="shared" si="14"/>
        <v>0</v>
      </c>
      <c r="CX20" s="96">
        <f t="shared" si="14"/>
        <v>0</v>
      </c>
      <c r="CY20" s="96">
        <f t="shared" si="14"/>
        <v>0</v>
      </c>
      <c r="CZ20" s="96">
        <f t="shared" si="14"/>
        <v>0</v>
      </c>
      <c r="DA20" s="96">
        <f t="shared" si="14"/>
        <v>0</v>
      </c>
      <c r="DB20" s="96">
        <f t="shared" si="14"/>
        <v>0</v>
      </c>
      <c r="DC20" s="96">
        <f t="shared" si="14"/>
        <v>0</v>
      </c>
      <c r="DD20" s="96">
        <f t="shared" si="14"/>
        <v>0</v>
      </c>
      <c r="DE20" s="96">
        <f t="shared" si="14"/>
        <v>0</v>
      </c>
      <c r="DF20" s="96">
        <f t="shared" si="14"/>
        <v>0</v>
      </c>
      <c r="DG20" s="96">
        <f t="shared" si="14"/>
        <v>0</v>
      </c>
      <c r="DH20" s="96">
        <f t="shared" si="14"/>
        <v>0</v>
      </c>
      <c r="DI20" s="96">
        <f t="shared" si="14"/>
        <v>0</v>
      </c>
      <c r="DJ20" s="96">
        <f t="shared" si="14"/>
        <v>0</v>
      </c>
      <c r="DK20" s="96">
        <f t="shared" si="14"/>
        <v>0</v>
      </c>
      <c r="DL20" s="96">
        <f t="shared" si="14"/>
        <v>0</v>
      </c>
      <c r="DM20" s="96">
        <f t="shared" si="14"/>
        <v>0</v>
      </c>
      <c r="DN20" s="96">
        <f t="shared" si="14"/>
        <v>0</v>
      </c>
      <c r="DO20" s="96">
        <f t="shared" si="14"/>
        <v>0</v>
      </c>
      <c r="DP20" s="96">
        <f t="shared" si="14"/>
        <v>0</v>
      </c>
      <c r="DQ20" s="106"/>
      <c r="DR20" s="99"/>
    </row>
    <row r="21" spans="1:122" ht="112.5" x14ac:dyDescent="0.25">
      <c r="A21" s="65" t="s">
        <v>100</v>
      </c>
      <c r="B21" s="62">
        <v>6501</v>
      </c>
      <c r="C21" s="22" t="s">
        <v>42</v>
      </c>
      <c r="D21" s="22" t="s">
        <v>42</v>
      </c>
      <c r="E21" s="22" t="s">
        <v>42</v>
      </c>
      <c r="F21" s="22" t="s">
        <v>42</v>
      </c>
      <c r="G21" s="22" t="s">
        <v>42</v>
      </c>
      <c r="H21" s="22" t="s">
        <v>42</v>
      </c>
      <c r="I21" s="22" t="s">
        <v>42</v>
      </c>
      <c r="J21" s="22" t="s">
        <v>42</v>
      </c>
      <c r="K21" s="22" t="s">
        <v>42</v>
      </c>
      <c r="L21" s="22" t="s">
        <v>42</v>
      </c>
      <c r="M21" s="22" t="s">
        <v>42</v>
      </c>
      <c r="N21" s="22" t="s">
        <v>42</v>
      </c>
      <c r="O21" s="22" t="s">
        <v>42</v>
      </c>
      <c r="P21" s="22" t="s">
        <v>42</v>
      </c>
      <c r="Q21" s="22" t="s">
        <v>42</v>
      </c>
      <c r="R21" s="22" t="s">
        <v>42</v>
      </c>
      <c r="S21" s="22" t="s">
        <v>42</v>
      </c>
      <c r="T21" s="22" t="s">
        <v>42</v>
      </c>
      <c r="U21" s="22" t="s">
        <v>42</v>
      </c>
      <c r="V21" s="22" t="s">
        <v>42</v>
      </c>
      <c r="W21" s="22" t="s">
        <v>42</v>
      </c>
      <c r="X21" s="22" t="s">
        <v>42</v>
      </c>
      <c r="Y21" s="22" t="s">
        <v>42</v>
      </c>
      <c r="Z21" s="22" t="s">
        <v>42</v>
      </c>
      <c r="AA21" s="22" t="s">
        <v>42</v>
      </c>
      <c r="AB21" s="22" t="s">
        <v>42</v>
      </c>
      <c r="AC21" s="47" t="s">
        <v>42</v>
      </c>
      <c r="AD21" s="13" t="s">
        <v>42</v>
      </c>
      <c r="AE21" s="135">
        <f t="shared" ref="AE21:AJ21" si="15">AE22+AE27+AE34+AE23+AE24+AE25+AE29+AE30+AE32</f>
        <v>2912.3</v>
      </c>
      <c r="AF21" s="135">
        <f t="shared" si="15"/>
        <v>2482.1999999999998</v>
      </c>
      <c r="AG21" s="135">
        <f t="shared" si="15"/>
        <v>0</v>
      </c>
      <c r="AH21" s="135">
        <f t="shared" si="15"/>
        <v>0</v>
      </c>
      <c r="AI21" s="135">
        <f t="shared" si="15"/>
        <v>0</v>
      </c>
      <c r="AJ21" s="135">
        <f t="shared" si="15"/>
        <v>0</v>
      </c>
      <c r="AK21" s="135">
        <f t="shared" ref="AK21:CQ21" si="16">AK22+AK27+AK34</f>
        <v>0</v>
      </c>
      <c r="AL21" s="135">
        <f t="shared" si="16"/>
        <v>0</v>
      </c>
      <c r="AM21" s="135">
        <f>AM22+AM27+AM34+AM23+AM24+AM25+AM29+AM30+AM32</f>
        <v>2912.3</v>
      </c>
      <c r="AN21" s="135">
        <f>AN22+AN27+AN34+AN23+AN24+AN25+AN29+AN30+AN32</f>
        <v>2482.1999999999998</v>
      </c>
      <c r="AO21" s="42">
        <f>AO22+AO27+AO34+AO29+AO28+AO32</f>
        <v>2259.2999999999997</v>
      </c>
      <c r="AP21" s="23">
        <f t="shared" si="16"/>
        <v>0</v>
      </c>
      <c r="AQ21" s="23">
        <f t="shared" si="16"/>
        <v>0</v>
      </c>
      <c r="AR21" s="23">
        <f t="shared" si="16"/>
        <v>0</v>
      </c>
      <c r="AS21" s="23">
        <f>AS22+AS27+AS34+AS23+AS24+AS25+AS29</f>
        <v>2038.3</v>
      </c>
      <c r="AT21" s="84">
        <f>AT22+AT27+AT34+AT29</f>
        <v>2564.3000000000002</v>
      </c>
      <c r="AU21" s="23">
        <f t="shared" si="16"/>
        <v>0</v>
      </c>
      <c r="AV21" s="23">
        <f t="shared" si="16"/>
        <v>0</v>
      </c>
      <c r="AW21" s="23">
        <f t="shared" si="16"/>
        <v>0</v>
      </c>
      <c r="AX21" s="23">
        <f t="shared" si="16"/>
        <v>0</v>
      </c>
      <c r="AY21" s="84">
        <f t="shared" si="16"/>
        <v>654.29999999999995</v>
      </c>
      <c r="AZ21" s="23">
        <f t="shared" si="16"/>
        <v>0</v>
      </c>
      <c r="BA21" s="23">
        <f t="shared" si="16"/>
        <v>0</v>
      </c>
      <c r="BB21" s="23">
        <f t="shared" si="16"/>
        <v>0</v>
      </c>
      <c r="BC21" s="23">
        <f t="shared" si="16"/>
        <v>0</v>
      </c>
      <c r="BD21" s="84">
        <f t="shared" si="16"/>
        <v>0</v>
      </c>
      <c r="BE21" s="23">
        <f t="shared" si="16"/>
        <v>0</v>
      </c>
      <c r="BF21" s="23">
        <f t="shared" si="16"/>
        <v>0</v>
      </c>
      <c r="BG21" s="23">
        <f t="shared" si="16"/>
        <v>0</v>
      </c>
      <c r="BH21" s="23">
        <f t="shared" si="16"/>
        <v>0</v>
      </c>
      <c r="BI21" s="48">
        <v>2912.3</v>
      </c>
      <c r="BJ21" s="23">
        <v>2482.1999999999998</v>
      </c>
      <c r="BK21" s="23">
        <f t="shared" si="16"/>
        <v>0</v>
      </c>
      <c r="BL21" s="23">
        <f t="shared" si="16"/>
        <v>0</v>
      </c>
      <c r="BM21" s="23">
        <f t="shared" si="16"/>
        <v>0</v>
      </c>
      <c r="BN21" s="23">
        <f t="shared" si="16"/>
        <v>0</v>
      </c>
      <c r="BO21" s="23">
        <f t="shared" si="16"/>
        <v>0</v>
      </c>
      <c r="BP21" s="23">
        <f t="shared" si="16"/>
        <v>0</v>
      </c>
      <c r="BQ21" s="23">
        <v>2912.3</v>
      </c>
      <c r="BR21" s="23">
        <v>2482.1999999999998</v>
      </c>
      <c r="BS21" s="23">
        <f>BS22+BS27+BS34+BS29+BS28</f>
        <v>2164.6999999999998</v>
      </c>
      <c r="BT21" s="23">
        <f t="shared" si="16"/>
        <v>0</v>
      </c>
      <c r="BU21" s="23">
        <f t="shared" si="16"/>
        <v>0</v>
      </c>
      <c r="BV21" s="23">
        <f t="shared" si="16"/>
        <v>0</v>
      </c>
      <c r="BW21" s="23">
        <f t="shared" si="16"/>
        <v>0</v>
      </c>
      <c r="BX21" s="23">
        <f>BX22+BX27+BX34+BX29</f>
        <v>2583</v>
      </c>
      <c r="BY21" s="23">
        <f t="shared" si="16"/>
        <v>0</v>
      </c>
      <c r="BZ21" s="23">
        <f t="shared" si="16"/>
        <v>0</v>
      </c>
      <c r="CA21" s="23">
        <f t="shared" si="16"/>
        <v>0</v>
      </c>
      <c r="CB21" s="23">
        <f t="shared" si="16"/>
        <v>0</v>
      </c>
      <c r="CC21" s="23">
        <f>CC22+CC27+CC34+CC29</f>
        <v>2701.9</v>
      </c>
      <c r="CD21" s="23">
        <f t="shared" si="16"/>
        <v>0</v>
      </c>
      <c r="CE21" s="23">
        <f t="shared" si="16"/>
        <v>0</v>
      </c>
      <c r="CF21" s="23">
        <f t="shared" si="16"/>
        <v>0</v>
      </c>
      <c r="CG21" s="23">
        <f t="shared" si="16"/>
        <v>0</v>
      </c>
      <c r="CH21" s="23">
        <f t="shared" si="16"/>
        <v>0</v>
      </c>
      <c r="CI21" s="23">
        <f t="shared" si="16"/>
        <v>0</v>
      </c>
      <c r="CJ21" s="23">
        <f t="shared" si="16"/>
        <v>0</v>
      </c>
      <c r="CK21" s="23">
        <f t="shared" si="16"/>
        <v>0</v>
      </c>
      <c r="CL21" s="23">
        <f t="shared" si="16"/>
        <v>0</v>
      </c>
      <c r="CM21" s="24">
        <f t="shared" si="16"/>
        <v>2482.1999999999998</v>
      </c>
      <c r="CN21" s="23">
        <f t="shared" si="16"/>
        <v>0</v>
      </c>
      <c r="CO21" s="23">
        <f t="shared" si="16"/>
        <v>0</v>
      </c>
      <c r="CP21" s="23">
        <f t="shared" si="16"/>
        <v>0</v>
      </c>
      <c r="CQ21" s="23">
        <f t="shared" si="16"/>
        <v>2482.1999999999998</v>
      </c>
      <c r="CR21" s="23">
        <f t="shared" ref="CR21:DP21" si="17">CR22+CR27+CR34</f>
        <v>0</v>
      </c>
      <c r="CS21" s="23">
        <f t="shared" si="17"/>
        <v>0</v>
      </c>
      <c r="CT21" s="23">
        <f t="shared" si="17"/>
        <v>0</v>
      </c>
      <c r="CU21" s="23">
        <f t="shared" si="17"/>
        <v>0</v>
      </c>
      <c r="CV21" s="23">
        <f t="shared" si="17"/>
        <v>0</v>
      </c>
      <c r="CW21" s="23">
        <f t="shared" si="17"/>
        <v>0</v>
      </c>
      <c r="CX21" s="23">
        <f t="shared" si="17"/>
        <v>0</v>
      </c>
      <c r="CY21" s="23">
        <f t="shared" si="17"/>
        <v>0</v>
      </c>
      <c r="CZ21" s="23">
        <f t="shared" si="17"/>
        <v>0</v>
      </c>
      <c r="DA21" s="23">
        <f t="shared" si="17"/>
        <v>0</v>
      </c>
      <c r="DB21" s="23">
        <f t="shared" si="17"/>
        <v>0</v>
      </c>
      <c r="DC21" s="23">
        <f t="shared" si="17"/>
        <v>0</v>
      </c>
      <c r="DD21" s="23">
        <f t="shared" si="17"/>
        <v>0</v>
      </c>
      <c r="DE21" s="23">
        <f t="shared" si="17"/>
        <v>0</v>
      </c>
      <c r="DF21" s="23">
        <f t="shared" si="17"/>
        <v>0</v>
      </c>
      <c r="DG21" s="23">
        <f t="shared" si="17"/>
        <v>0</v>
      </c>
      <c r="DH21" s="23">
        <f t="shared" si="17"/>
        <v>0</v>
      </c>
      <c r="DI21" s="23">
        <f t="shared" si="17"/>
        <v>0</v>
      </c>
      <c r="DJ21" s="23">
        <f t="shared" si="17"/>
        <v>0</v>
      </c>
      <c r="DK21" s="23">
        <f t="shared" si="17"/>
        <v>0</v>
      </c>
      <c r="DL21" s="23">
        <f t="shared" si="17"/>
        <v>0</v>
      </c>
      <c r="DM21" s="23">
        <f t="shared" si="17"/>
        <v>0</v>
      </c>
      <c r="DN21" s="23">
        <f t="shared" si="17"/>
        <v>0</v>
      </c>
      <c r="DO21" s="23">
        <f t="shared" si="17"/>
        <v>0</v>
      </c>
      <c r="DP21" s="23">
        <f t="shared" si="17"/>
        <v>0</v>
      </c>
      <c r="DQ21" s="41">
        <f t="shared" ref="DQ21" si="18">DQ22+DQ27</f>
        <v>0</v>
      </c>
      <c r="DR21" s="11"/>
    </row>
    <row r="22" spans="1:122" ht="37.5" x14ac:dyDescent="0.25">
      <c r="A22" s="66" t="s">
        <v>101</v>
      </c>
      <c r="B22" s="61">
        <v>6502</v>
      </c>
      <c r="C22" s="27" t="s">
        <v>42</v>
      </c>
      <c r="D22" s="27" t="s">
        <v>42</v>
      </c>
      <c r="E22" s="27" t="s">
        <v>42</v>
      </c>
      <c r="F22" s="27" t="s">
        <v>42</v>
      </c>
      <c r="G22" s="27" t="s">
        <v>42</v>
      </c>
      <c r="H22" s="27" t="s">
        <v>42</v>
      </c>
      <c r="I22" s="27" t="s">
        <v>42</v>
      </c>
      <c r="J22" s="27" t="s">
        <v>42</v>
      </c>
      <c r="K22" s="27" t="s">
        <v>42</v>
      </c>
      <c r="L22" s="27" t="s">
        <v>42</v>
      </c>
      <c r="M22" s="27" t="s">
        <v>42</v>
      </c>
      <c r="N22" s="27" t="s">
        <v>42</v>
      </c>
      <c r="O22" s="27" t="s">
        <v>42</v>
      </c>
      <c r="P22" s="27" t="s">
        <v>42</v>
      </c>
      <c r="Q22" s="27" t="s">
        <v>42</v>
      </c>
      <c r="R22" s="27" t="s">
        <v>42</v>
      </c>
      <c r="S22" s="27" t="s">
        <v>42</v>
      </c>
      <c r="T22" s="27" t="s">
        <v>42</v>
      </c>
      <c r="U22" s="27" t="s">
        <v>42</v>
      </c>
      <c r="V22" s="27" t="s">
        <v>42</v>
      </c>
      <c r="W22" s="27" t="s">
        <v>42</v>
      </c>
      <c r="X22" s="27" t="s">
        <v>42</v>
      </c>
      <c r="Y22" s="27" t="s">
        <v>42</v>
      </c>
      <c r="Z22" s="27" t="s">
        <v>42</v>
      </c>
      <c r="AA22" s="27" t="s">
        <v>42</v>
      </c>
      <c r="AB22" s="27" t="s">
        <v>42</v>
      </c>
      <c r="AC22" s="49" t="s">
        <v>42</v>
      </c>
      <c r="AD22" s="28" t="s">
        <v>42</v>
      </c>
      <c r="AE22" s="136"/>
      <c r="AF22" s="136"/>
      <c r="AG22" s="136"/>
      <c r="AH22" s="136"/>
      <c r="AI22" s="136"/>
      <c r="AJ22" s="136"/>
      <c r="AK22" s="136"/>
      <c r="AL22" s="136"/>
      <c r="AM22" s="136"/>
      <c r="AN22" s="136"/>
      <c r="AO22" s="43">
        <f>AO23+AO24+AO25+AO26</f>
        <v>654.29999999999995</v>
      </c>
      <c r="AP22" s="29"/>
      <c r="AQ22" s="29"/>
      <c r="AR22" s="29"/>
      <c r="AS22" s="29"/>
      <c r="AT22" s="30">
        <f>AT23+AT24+AT25+AT26</f>
        <v>654.29999999999995</v>
      </c>
      <c r="AU22" s="29"/>
      <c r="AV22" s="29"/>
      <c r="AW22" s="29"/>
      <c r="AX22" s="29"/>
      <c r="AY22" s="30">
        <f t="shared" ref="AY22:CQ22" si="19">AY23+AY24+AY25+AY26</f>
        <v>654.29999999999995</v>
      </c>
      <c r="AZ22" s="29"/>
      <c r="BA22" s="29">
        <f t="shared" si="19"/>
        <v>0</v>
      </c>
      <c r="BB22" s="29">
        <f t="shared" si="19"/>
        <v>0</v>
      </c>
      <c r="BC22" s="29"/>
      <c r="BD22" s="30"/>
      <c r="BE22" s="29"/>
      <c r="BF22" s="29"/>
      <c r="BG22" s="29"/>
      <c r="BH22" s="29"/>
      <c r="BI22" s="31">
        <v>460.8</v>
      </c>
      <c r="BJ22" s="29">
        <v>376.9</v>
      </c>
      <c r="BK22" s="29"/>
      <c r="BL22" s="29"/>
      <c r="BM22" s="29"/>
      <c r="BN22" s="29"/>
      <c r="BO22" s="29"/>
      <c r="BP22" s="29"/>
      <c r="BQ22" s="29">
        <v>460.8</v>
      </c>
      <c r="BR22" s="29">
        <v>376.9</v>
      </c>
      <c r="BS22" s="29">
        <f>BS23+BS24+BS25+BS26</f>
        <v>910</v>
      </c>
      <c r="BT22" s="29">
        <f t="shared" si="19"/>
        <v>0</v>
      </c>
      <c r="BU22" s="29">
        <f t="shared" si="19"/>
        <v>0</v>
      </c>
      <c r="BV22" s="29">
        <f t="shared" si="19"/>
        <v>0</v>
      </c>
      <c r="BW22" s="29">
        <f t="shared" si="19"/>
        <v>0</v>
      </c>
      <c r="BX22" s="29">
        <f t="shared" si="19"/>
        <v>920</v>
      </c>
      <c r="BY22" s="29">
        <f t="shared" si="19"/>
        <v>0</v>
      </c>
      <c r="BZ22" s="29">
        <f t="shared" si="19"/>
        <v>0</v>
      </c>
      <c r="CA22" s="29">
        <f t="shared" si="19"/>
        <v>0</v>
      </c>
      <c r="CB22" s="29">
        <f t="shared" si="19"/>
        <v>0</v>
      </c>
      <c r="CC22" s="29">
        <f t="shared" si="19"/>
        <v>930</v>
      </c>
      <c r="CD22" s="29"/>
      <c r="CE22" s="29"/>
      <c r="CF22" s="29"/>
      <c r="CG22" s="29"/>
      <c r="CH22" s="29"/>
      <c r="CI22" s="29"/>
      <c r="CJ22" s="29"/>
      <c r="CK22" s="29"/>
      <c r="CL22" s="29"/>
      <c r="CM22" s="32">
        <f t="shared" si="19"/>
        <v>547.09999999999991</v>
      </c>
      <c r="CN22" s="29">
        <f t="shared" si="19"/>
        <v>0</v>
      </c>
      <c r="CO22" s="29">
        <f t="shared" si="19"/>
        <v>0</v>
      </c>
      <c r="CP22" s="29">
        <f t="shared" si="19"/>
        <v>0</v>
      </c>
      <c r="CQ22" s="29">
        <f t="shared" si="19"/>
        <v>547.09999999999991</v>
      </c>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5"/>
      <c r="DR22" s="11"/>
    </row>
    <row r="23" spans="1:122" ht="409.5" x14ac:dyDescent="0.25">
      <c r="A23" s="67" t="s">
        <v>102</v>
      </c>
      <c r="B23" s="61">
        <v>6508</v>
      </c>
      <c r="C23" s="20" t="s">
        <v>103</v>
      </c>
      <c r="D23" s="20" t="s">
        <v>104</v>
      </c>
      <c r="E23" s="20" t="s">
        <v>105</v>
      </c>
      <c r="F23" s="27"/>
      <c r="G23" s="27"/>
      <c r="H23" s="27"/>
      <c r="I23" s="27"/>
      <c r="J23" s="27"/>
      <c r="K23" s="27"/>
      <c r="L23" s="27"/>
      <c r="M23" s="27"/>
      <c r="N23" s="27"/>
      <c r="O23" s="27"/>
      <c r="P23" s="27"/>
      <c r="Q23" s="27"/>
      <c r="R23" s="27"/>
      <c r="S23" s="27"/>
      <c r="T23" s="27"/>
      <c r="U23" s="27"/>
      <c r="V23" s="27"/>
      <c r="W23" s="27"/>
      <c r="X23" s="27"/>
      <c r="Y23" s="27"/>
      <c r="Z23" s="50" t="s">
        <v>106</v>
      </c>
      <c r="AA23" s="27" t="s">
        <v>44</v>
      </c>
      <c r="AB23" s="27" t="s">
        <v>107</v>
      </c>
      <c r="AC23" s="49">
        <v>7</v>
      </c>
      <c r="AD23" s="28" t="s">
        <v>56</v>
      </c>
      <c r="AE23" s="137">
        <v>460.8</v>
      </c>
      <c r="AF23" s="137">
        <v>376.9</v>
      </c>
      <c r="AG23" s="137"/>
      <c r="AH23" s="137"/>
      <c r="AI23" s="137"/>
      <c r="AJ23" s="137"/>
      <c r="AK23" s="137"/>
      <c r="AL23" s="137"/>
      <c r="AM23" s="137">
        <v>460.8</v>
      </c>
      <c r="AN23" s="137">
        <v>376.9</v>
      </c>
      <c r="AO23" s="51">
        <v>504.3</v>
      </c>
      <c r="AP23" s="35"/>
      <c r="AQ23" s="35"/>
      <c r="AR23" s="35"/>
      <c r="AS23" s="35">
        <v>504.3</v>
      </c>
      <c r="AT23" s="86">
        <v>504.3</v>
      </c>
      <c r="AU23" s="35"/>
      <c r="AV23" s="35"/>
      <c r="AW23" s="35"/>
      <c r="AX23" s="35">
        <v>504.3</v>
      </c>
      <c r="AY23" s="86">
        <v>504.3</v>
      </c>
      <c r="AZ23" s="35"/>
      <c r="BA23" s="35"/>
      <c r="BB23" s="35"/>
      <c r="BC23" s="35">
        <v>504.3</v>
      </c>
      <c r="BD23" s="86">
        <v>504.3</v>
      </c>
      <c r="BE23" s="35"/>
      <c r="BF23" s="35"/>
      <c r="BG23" s="35"/>
      <c r="BH23" s="52">
        <v>504.3</v>
      </c>
      <c r="BI23" s="31">
        <v>460.8</v>
      </c>
      <c r="BJ23" s="29">
        <v>376.9</v>
      </c>
      <c r="BK23" s="35"/>
      <c r="BL23" s="35">
        <v>0</v>
      </c>
      <c r="BM23" s="35">
        <v>0</v>
      </c>
      <c r="BN23" s="35"/>
      <c r="BO23" s="35"/>
      <c r="BP23" s="35"/>
      <c r="BQ23" s="35">
        <v>460.8</v>
      </c>
      <c r="BR23" s="35">
        <v>376.9</v>
      </c>
      <c r="BS23" s="35">
        <v>710</v>
      </c>
      <c r="BT23" s="35"/>
      <c r="BU23" s="35"/>
      <c r="BV23" s="35"/>
      <c r="BW23" s="35"/>
      <c r="BX23" s="35">
        <v>720</v>
      </c>
      <c r="BY23" s="45"/>
      <c r="BZ23" s="45"/>
      <c r="CA23" s="45"/>
      <c r="CB23" s="35"/>
      <c r="CC23" s="35">
        <v>730</v>
      </c>
      <c r="CD23" s="35"/>
      <c r="CE23" s="35"/>
      <c r="CF23" s="45"/>
      <c r="CG23" s="35"/>
      <c r="CH23" s="35"/>
      <c r="CI23" s="35"/>
      <c r="CJ23" s="35"/>
      <c r="CK23" s="45"/>
      <c r="CL23" s="35"/>
      <c r="CM23" s="32">
        <f t="shared" si="0"/>
        <v>376.9</v>
      </c>
      <c r="CN23" s="29">
        <f t="shared" si="1"/>
        <v>0</v>
      </c>
      <c r="CO23" s="29">
        <f t="shared" si="2"/>
        <v>0</v>
      </c>
      <c r="CP23" s="29">
        <f t="shared" si="3"/>
        <v>0</v>
      </c>
      <c r="CQ23" s="29">
        <f t="shared" si="4"/>
        <v>376.9</v>
      </c>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5" t="s">
        <v>45</v>
      </c>
      <c r="DR23" s="11"/>
    </row>
    <row r="24" spans="1:122" ht="393.75" x14ac:dyDescent="0.25">
      <c r="A24" s="67" t="s">
        <v>108</v>
      </c>
      <c r="B24" s="61">
        <v>6510</v>
      </c>
      <c r="C24" s="20" t="s">
        <v>84</v>
      </c>
      <c r="D24" s="20" t="s">
        <v>85</v>
      </c>
      <c r="E24" s="34" t="s">
        <v>86</v>
      </c>
      <c r="F24" s="27"/>
      <c r="G24" s="27"/>
      <c r="H24" s="27"/>
      <c r="I24" s="27"/>
      <c r="J24" s="27"/>
      <c r="K24" s="27"/>
      <c r="L24" s="27"/>
      <c r="M24" s="27"/>
      <c r="N24" s="27"/>
      <c r="O24" s="27"/>
      <c r="P24" s="27"/>
      <c r="Q24" s="27"/>
      <c r="R24" s="27"/>
      <c r="S24" s="27"/>
      <c r="T24" s="27"/>
      <c r="U24" s="27"/>
      <c r="V24" s="27"/>
      <c r="W24" s="27"/>
      <c r="X24" s="27"/>
      <c r="Y24" s="27"/>
      <c r="Z24" s="27"/>
      <c r="AA24" s="27"/>
      <c r="AB24" s="27"/>
      <c r="AC24" s="49">
        <v>11</v>
      </c>
      <c r="AD24" s="28" t="s">
        <v>87</v>
      </c>
      <c r="AE24" s="137">
        <v>0</v>
      </c>
      <c r="AF24" s="137">
        <v>0</v>
      </c>
      <c r="AG24" s="137"/>
      <c r="AH24" s="137"/>
      <c r="AI24" s="137"/>
      <c r="AJ24" s="137"/>
      <c r="AK24" s="137"/>
      <c r="AL24" s="137"/>
      <c r="AM24" s="137"/>
      <c r="AN24" s="137"/>
      <c r="AO24" s="51">
        <v>50</v>
      </c>
      <c r="AP24" s="35"/>
      <c r="AQ24" s="35"/>
      <c r="AR24" s="35"/>
      <c r="AS24" s="35">
        <v>50</v>
      </c>
      <c r="AT24" s="37">
        <v>50</v>
      </c>
      <c r="AU24" s="53"/>
      <c r="AV24" s="53"/>
      <c r="AW24" s="35"/>
      <c r="AX24" s="35">
        <v>50</v>
      </c>
      <c r="AY24" s="87">
        <v>50</v>
      </c>
      <c r="AZ24" s="35"/>
      <c r="BA24" s="35"/>
      <c r="BB24" s="35"/>
      <c r="BC24" s="35">
        <v>50</v>
      </c>
      <c r="BD24" s="87">
        <v>50</v>
      </c>
      <c r="BE24" s="35"/>
      <c r="BF24" s="35"/>
      <c r="BG24" s="35"/>
      <c r="BH24" s="52">
        <v>50</v>
      </c>
      <c r="BI24" s="36">
        <v>0</v>
      </c>
      <c r="BJ24" s="35">
        <v>0</v>
      </c>
      <c r="BK24" s="35"/>
      <c r="BL24" s="35"/>
      <c r="BM24" s="35"/>
      <c r="BN24" s="35"/>
      <c r="BO24" s="35"/>
      <c r="BP24" s="35"/>
      <c r="BQ24" s="35"/>
      <c r="BR24" s="35"/>
      <c r="BS24" s="35">
        <v>100</v>
      </c>
      <c r="BT24" s="35"/>
      <c r="BU24" s="35"/>
      <c r="BV24" s="35"/>
      <c r="BW24" s="35"/>
      <c r="BX24" s="35">
        <v>100</v>
      </c>
      <c r="BY24" s="53"/>
      <c r="BZ24" s="53"/>
      <c r="CA24" s="35"/>
      <c r="CB24" s="35"/>
      <c r="CC24" s="53">
        <v>100</v>
      </c>
      <c r="CD24" s="35"/>
      <c r="CE24" s="35"/>
      <c r="CF24" s="35"/>
      <c r="CG24" s="35"/>
      <c r="CH24" s="53"/>
      <c r="CI24" s="35"/>
      <c r="CJ24" s="35"/>
      <c r="CK24" s="35"/>
      <c r="CL24" s="35"/>
      <c r="CM24" s="32">
        <f t="shared" si="0"/>
        <v>0</v>
      </c>
      <c r="CN24" s="29">
        <f t="shared" si="1"/>
        <v>0</v>
      </c>
      <c r="CO24" s="29">
        <f t="shared" si="2"/>
        <v>0</v>
      </c>
      <c r="CP24" s="29">
        <f t="shared" si="3"/>
        <v>0</v>
      </c>
      <c r="CQ24" s="29">
        <f t="shared" ref="CQ24:CZ73" si="20">AN24</f>
        <v>0</v>
      </c>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5" t="s">
        <v>45</v>
      </c>
      <c r="DR24" s="11"/>
    </row>
    <row r="25" spans="1:122" ht="409.5" x14ac:dyDescent="0.25">
      <c r="A25" s="67" t="s">
        <v>109</v>
      </c>
      <c r="B25" s="61">
        <v>6513</v>
      </c>
      <c r="C25" s="20" t="s">
        <v>176</v>
      </c>
      <c r="D25" s="20" t="s">
        <v>88</v>
      </c>
      <c r="E25" s="34" t="s">
        <v>89</v>
      </c>
      <c r="F25" s="27"/>
      <c r="G25" s="27"/>
      <c r="H25" s="27"/>
      <c r="I25" s="27"/>
      <c r="J25" s="27"/>
      <c r="K25" s="27"/>
      <c r="L25" s="27"/>
      <c r="M25" s="27"/>
      <c r="N25" s="27"/>
      <c r="O25" s="27"/>
      <c r="P25" s="27"/>
      <c r="Q25" s="27"/>
      <c r="R25" s="27"/>
      <c r="S25" s="27"/>
      <c r="T25" s="27"/>
      <c r="U25" s="27"/>
      <c r="V25" s="27"/>
      <c r="W25" s="27"/>
      <c r="X25" s="27"/>
      <c r="Y25" s="27"/>
      <c r="Z25" s="27"/>
      <c r="AA25" s="27"/>
      <c r="AB25" s="27"/>
      <c r="AC25" s="49">
        <v>21</v>
      </c>
      <c r="AD25" s="28" t="s">
        <v>83</v>
      </c>
      <c r="AE25" s="137">
        <v>172.6</v>
      </c>
      <c r="AF25" s="137">
        <v>170.2</v>
      </c>
      <c r="AG25" s="137"/>
      <c r="AH25" s="137"/>
      <c r="AI25" s="137"/>
      <c r="AJ25" s="137"/>
      <c r="AK25" s="137"/>
      <c r="AL25" s="137"/>
      <c r="AM25" s="137">
        <v>172.6</v>
      </c>
      <c r="AN25" s="137">
        <v>170.2</v>
      </c>
      <c r="AO25" s="51">
        <v>100</v>
      </c>
      <c r="AP25" s="35"/>
      <c r="AQ25" s="35"/>
      <c r="AR25" s="35"/>
      <c r="AS25" s="35">
        <v>100</v>
      </c>
      <c r="AT25" s="87">
        <v>100</v>
      </c>
      <c r="AU25" s="35"/>
      <c r="AV25" s="35"/>
      <c r="AW25" s="35"/>
      <c r="AX25" s="53">
        <v>100</v>
      </c>
      <c r="AY25" s="87">
        <v>100</v>
      </c>
      <c r="AZ25" s="35"/>
      <c r="BA25" s="35"/>
      <c r="BB25" s="35"/>
      <c r="BC25" s="35">
        <v>100</v>
      </c>
      <c r="BD25" s="87">
        <v>100</v>
      </c>
      <c r="BE25" s="35"/>
      <c r="BF25" s="35"/>
      <c r="BG25" s="35"/>
      <c r="BH25" s="52">
        <v>100</v>
      </c>
      <c r="BI25" s="31">
        <v>172.6</v>
      </c>
      <c r="BJ25" s="29">
        <v>170.2</v>
      </c>
      <c r="BK25" s="35"/>
      <c r="BL25" s="35"/>
      <c r="BM25" s="35"/>
      <c r="BN25" s="35"/>
      <c r="BO25" s="35"/>
      <c r="BP25" s="35"/>
      <c r="BQ25" s="35">
        <v>172.6</v>
      </c>
      <c r="BR25" s="35">
        <v>170.2</v>
      </c>
      <c r="BS25" s="35">
        <v>100</v>
      </c>
      <c r="BT25" s="35"/>
      <c r="BU25" s="35"/>
      <c r="BV25" s="35"/>
      <c r="BW25" s="35"/>
      <c r="BX25" s="35">
        <v>100</v>
      </c>
      <c r="BY25" s="53"/>
      <c r="BZ25" s="53"/>
      <c r="CA25" s="45"/>
      <c r="CB25" s="35"/>
      <c r="CC25" s="35">
        <v>100</v>
      </c>
      <c r="CD25" s="35"/>
      <c r="CE25" s="35"/>
      <c r="CF25" s="45"/>
      <c r="CG25" s="35"/>
      <c r="CH25" s="35"/>
      <c r="CI25" s="35"/>
      <c r="CJ25" s="35"/>
      <c r="CK25" s="45"/>
      <c r="CL25" s="35"/>
      <c r="CM25" s="32">
        <f t="shared" si="0"/>
        <v>170.2</v>
      </c>
      <c r="CN25" s="29">
        <f t="shared" si="1"/>
        <v>0</v>
      </c>
      <c r="CO25" s="29">
        <f t="shared" si="2"/>
        <v>0</v>
      </c>
      <c r="CP25" s="29">
        <f t="shared" si="3"/>
        <v>0</v>
      </c>
      <c r="CQ25" s="29">
        <f t="shared" si="20"/>
        <v>170.2</v>
      </c>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5" t="s">
        <v>45</v>
      </c>
      <c r="DR25" s="11"/>
    </row>
    <row r="26" spans="1:122" ht="150" x14ac:dyDescent="0.25">
      <c r="A26" s="71" t="s">
        <v>110</v>
      </c>
      <c r="B26" s="61">
        <v>6514</v>
      </c>
      <c r="C26" s="20"/>
      <c r="D26" s="20"/>
      <c r="E26" s="34"/>
      <c r="F26" s="27"/>
      <c r="G26" s="27"/>
      <c r="H26" s="27"/>
      <c r="I26" s="27"/>
      <c r="J26" s="27"/>
      <c r="K26" s="27"/>
      <c r="L26" s="27"/>
      <c r="M26" s="27"/>
      <c r="N26" s="27"/>
      <c r="O26" s="27"/>
      <c r="P26" s="27"/>
      <c r="Q26" s="27"/>
      <c r="R26" s="27"/>
      <c r="S26" s="27"/>
      <c r="T26" s="27"/>
      <c r="U26" s="27"/>
      <c r="V26" s="27"/>
      <c r="W26" s="27"/>
      <c r="X26" s="27"/>
      <c r="Y26" s="27"/>
      <c r="Z26" s="27"/>
      <c r="AA26" s="27"/>
      <c r="AB26" s="27"/>
      <c r="AC26" s="49">
        <v>21</v>
      </c>
      <c r="AD26" s="28" t="s">
        <v>83</v>
      </c>
      <c r="AE26" s="137"/>
      <c r="AF26" s="137"/>
      <c r="AG26" s="137"/>
      <c r="AH26" s="137"/>
      <c r="AI26" s="137"/>
      <c r="AJ26" s="137"/>
      <c r="AK26" s="137"/>
      <c r="AL26" s="137"/>
      <c r="AM26" s="137"/>
      <c r="AN26" s="137"/>
      <c r="AO26" s="51"/>
      <c r="AP26" s="35"/>
      <c r="AQ26" s="35"/>
      <c r="AR26" s="35"/>
      <c r="AS26" s="35"/>
      <c r="AT26" s="87"/>
      <c r="AU26" s="35"/>
      <c r="AV26" s="35"/>
      <c r="AW26" s="35"/>
      <c r="AX26" s="35"/>
      <c r="AY26" s="87"/>
      <c r="AZ26" s="35"/>
      <c r="BA26" s="35"/>
      <c r="BB26" s="35"/>
      <c r="BC26" s="35"/>
      <c r="BD26" s="87"/>
      <c r="BE26" s="35"/>
      <c r="BF26" s="35"/>
      <c r="BG26" s="35"/>
      <c r="BH26" s="52"/>
      <c r="BI26" s="36"/>
      <c r="BJ26" s="35"/>
      <c r="BK26" s="35"/>
      <c r="BL26" s="35"/>
      <c r="BM26" s="35"/>
      <c r="BN26" s="35"/>
      <c r="BO26" s="35"/>
      <c r="BP26" s="35"/>
      <c r="BQ26" s="35"/>
      <c r="BR26" s="35"/>
      <c r="BS26" s="35"/>
      <c r="BT26" s="35"/>
      <c r="BU26" s="35"/>
      <c r="BV26" s="35"/>
      <c r="BW26" s="35"/>
      <c r="BX26" s="35"/>
      <c r="BY26" s="53"/>
      <c r="BZ26" s="53"/>
      <c r="CA26" s="45"/>
      <c r="CB26" s="35"/>
      <c r="CC26" s="35"/>
      <c r="CD26" s="35"/>
      <c r="CE26" s="35"/>
      <c r="CF26" s="45"/>
      <c r="CG26" s="35"/>
      <c r="CH26" s="35"/>
      <c r="CI26" s="35"/>
      <c r="CJ26" s="35"/>
      <c r="CK26" s="45"/>
      <c r="CL26" s="35"/>
      <c r="CM26" s="32">
        <f>AF26</f>
        <v>0</v>
      </c>
      <c r="CN26" s="29">
        <f>AH26</f>
        <v>0</v>
      </c>
      <c r="CO26" s="29"/>
      <c r="CP26" s="29"/>
      <c r="CQ26" s="29">
        <f>CM26-CN26-CO26</f>
        <v>0</v>
      </c>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5"/>
      <c r="DR26" s="11"/>
    </row>
    <row r="27" spans="1:122" ht="131.25" x14ac:dyDescent="0.25">
      <c r="A27" s="66" t="s">
        <v>111</v>
      </c>
      <c r="B27" s="61">
        <v>6600</v>
      </c>
      <c r="C27" s="27" t="s">
        <v>42</v>
      </c>
      <c r="D27" s="27" t="s">
        <v>42</v>
      </c>
      <c r="E27" s="27" t="s">
        <v>42</v>
      </c>
      <c r="F27" s="27" t="s">
        <v>42</v>
      </c>
      <c r="G27" s="27" t="s">
        <v>42</v>
      </c>
      <c r="H27" s="27" t="s">
        <v>42</v>
      </c>
      <c r="I27" s="27" t="s">
        <v>42</v>
      </c>
      <c r="J27" s="27" t="s">
        <v>42</v>
      </c>
      <c r="K27" s="27" t="s">
        <v>42</v>
      </c>
      <c r="L27" s="27" t="s">
        <v>42</v>
      </c>
      <c r="M27" s="27" t="s">
        <v>42</v>
      </c>
      <c r="N27" s="27" t="s">
        <v>42</v>
      </c>
      <c r="O27" s="27" t="s">
        <v>42</v>
      </c>
      <c r="P27" s="27" t="s">
        <v>42</v>
      </c>
      <c r="Q27" s="27" t="s">
        <v>42</v>
      </c>
      <c r="R27" s="27" t="s">
        <v>42</v>
      </c>
      <c r="S27" s="27" t="s">
        <v>42</v>
      </c>
      <c r="T27" s="27" t="s">
        <v>42</v>
      </c>
      <c r="U27" s="27" t="s">
        <v>42</v>
      </c>
      <c r="V27" s="27" t="s">
        <v>42</v>
      </c>
      <c r="W27" s="27" t="s">
        <v>42</v>
      </c>
      <c r="X27" s="27" t="s">
        <v>42</v>
      </c>
      <c r="Y27" s="27" t="s">
        <v>42</v>
      </c>
      <c r="Z27" s="27" t="s">
        <v>42</v>
      </c>
      <c r="AA27" s="27" t="s">
        <v>42</v>
      </c>
      <c r="AB27" s="27" t="s">
        <v>42</v>
      </c>
      <c r="AC27" s="49" t="s">
        <v>42</v>
      </c>
      <c r="AD27" s="28" t="s">
        <v>42</v>
      </c>
      <c r="AE27" s="136"/>
      <c r="AF27" s="136"/>
      <c r="AG27" s="136"/>
      <c r="AH27" s="136"/>
      <c r="AI27" s="136"/>
      <c r="AJ27" s="136"/>
      <c r="AK27" s="136"/>
      <c r="AL27" s="136"/>
      <c r="AM27" s="136"/>
      <c r="AN27" s="136"/>
      <c r="AO27" s="43"/>
      <c r="AP27" s="29"/>
      <c r="AQ27" s="29"/>
      <c r="AR27" s="29"/>
      <c r="AS27" s="29"/>
      <c r="AT27" s="30"/>
      <c r="AU27" s="29"/>
      <c r="AV27" s="29"/>
      <c r="AW27" s="29"/>
      <c r="AX27" s="29"/>
      <c r="AY27" s="30"/>
      <c r="AZ27" s="29"/>
      <c r="BA27" s="29">
        <f t="shared" ref="BA27:CQ27" si="21">BA28+BA29+BA30+BA31+BA32+BA33</f>
        <v>0</v>
      </c>
      <c r="BB27" s="29">
        <f t="shared" si="21"/>
        <v>0</v>
      </c>
      <c r="BC27" s="29"/>
      <c r="BD27" s="30"/>
      <c r="BE27" s="29"/>
      <c r="BF27" s="29"/>
      <c r="BG27" s="29"/>
      <c r="BH27" s="29"/>
      <c r="BI27" s="29"/>
      <c r="BJ27" s="29"/>
      <c r="BK27" s="29"/>
      <c r="BL27" s="29"/>
      <c r="BM27" s="29"/>
      <c r="BN27" s="29"/>
      <c r="BO27" s="29"/>
      <c r="BP27" s="29"/>
      <c r="BQ27" s="29"/>
      <c r="BR27" s="29"/>
      <c r="BS27" s="29"/>
      <c r="BT27" s="29">
        <f>BT28+BT29+BT30+BT31+BT32+BT33</f>
        <v>0</v>
      </c>
      <c r="BU27" s="29">
        <f t="shared" si="21"/>
        <v>0</v>
      </c>
      <c r="BV27" s="29">
        <f t="shared" si="21"/>
        <v>0</v>
      </c>
      <c r="BW27" s="29">
        <f t="shared" si="21"/>
        <v>0</v>
      </c>
      <c r="BX27" s="29"/>
      <c r="BY27" s="29">
        <f t="shared" si="21"/>
        <v>0</v>
      </c>
      <c r="BZ27" s="29">
        <f t="shared" si="21"/>
        <v>0</v>
      </c>
      <c r="CA27" s="29">
        <f t="shared" si="21"/>
        <v>0</v>
      </c>
      <c r="CB27" s="29">
        <f t="shared" si="21"/>
        <v>0</v>
      </c>
      <c r="CC27" s="29"/>
      <c r="CD27" s="29"/>
      <c r="CE27" s="29"/>
      <c r="CF27" s="29"/>
      <c r="CG27" s="29"/>
      <c r="CH27" s="29"/>
      <c r="CI27" s="29"/>
      <c r="CJ27" s="29"/>
      <c r="CK27" s="29"/>
      <c r="CL27" s="29"/>
      <c r="CM27" s="32">
        <f t="shared" si="21"/>
        <v>1935.1</v>
      </c>
      <c r="CN27" s="29">
        <f t="shared" si="21"/>
        <v>0</v>
      </c>
      <c r="CO27" s="29">
        <f t="shared" si="21"/>
        <v>0</v>
      </c>
      <c r="CP27" s="29">
        <f t="shared" si="21"/>
        <v>0</v>
      </c>
      <c r="CQ27" s="29">
        <f t="shared" si="21"/>
        <v>1935.1</v>
      </c>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5"/>
      <c r="DR27" s="11"/>
    </row>
    <row r="28" spans="1:122" ht="375" x14ac:dyDescent="0.25">
      <c r="A28" s="67" t="s">
        <v>112</v>
      </c>
      <c r="B28" s="61">
        <v>6601</v>
      </c>
      <c r="C28" s="20" t="s">
        <v>113</v>
      </c>
      <c r="D28" s="20" t="s">
        <v>114</v>
      </c>
      <c r="E28" s="20" t="s">
        <v>115</v>
      </c>
      <c r="F28" s="25"/>
      <c r="G28" s="25"/>
      <c r="H28" s="25"/>
      <c r="I28" s="25"/>
      <c r="J28" s="25"/>
      <c r="K28" s="25"/>
      <c r="L28" s="25"/>
      <c r="M28" s="25"/>
      <c r="N28" s="25"/>
      <c r="O28" s="25"/>
      <c r="P28" s="25"/>
      <c r="Q28" s="25"/>
      <c r="R28" s="25"/>
      <c r="S28" s="25"/>
      <c r="T28" s="25"/>
      <c r="U28" s="25"/>
      <c r="V28" s="25"/>
      <c r="W28" s="25"/>
      <c r="X28" s="25"/>
      <c r="Y28" s="25"/>
      <c r="Z28" s="25"/>
      <c r="AA28" s="25"/>
      <c r="AB28" s="25"/>
      <c r="AC28" s="49">
        <v>19</v>
      </c>
      <c r="AD28" s="28" t="s">
        <v>63</v>
      </c>
      <c r="AE28" s="137"/>
      <c r="AF28" s="137"/>
      <c r="AG28" s="137"/>
      <c r="AH28" s="137"/>
      <c r="AI28" s="137"/>
      <c r="AJ28" s="137"/>
      <c r="AK28" s="137"/>
      <c r="AL28" s="137"/>
      <c r="AM28" s="137"/>
      <c r="AN28" s="137"/>
      <c r="AO28" s="51">
        <v>39.799999999999997</v>
      </c>
      <c r="AP28" s="35"/>
      <c r="AQ28" s="35"/>
      <c r="AR28" s="35"/>
      <c r="AS28" s="35">
        <v>39.799999999999997</v>
      </c>
      <c r="AT28" s="87"/>
      <c r="AU28" s="35"/>
      <c r="AV28" s="35"/>
      <c r="AW28" s="35"/>
      <c r="AX28" s="35"/>
      <c r="AY28" s="87"/>
      <c r="AZ28" s="35"/>
      <c r="BA28" s="35"/>
      <c r="BB28" s="35"/>
      <c r="BC28" s="35"/>
      <c r="BD28" s="87"/>
      <c r="BE28" s="35"/>
      <c r="BF28" s="35"/>
      <c r="BG28" s="35"/>
      <c r="BH28" s="29"/>
      <c r="BI28" s="29"/>
      <c r="BJ28" s="29"/>
      <c r="BK28" s="35"/>
      <c r="BL28" s="35"/>
      <c r="BM28" s="35"/>
      <c r="BN28" s="35"/>
      <c r="BO28" s="35"/>
      <c r="BP28" s="35"/>
      <c r="BQ28" s="35"/>
      <c r="BR28" s="35"/>
      <c r="BS28" s="35">
        <v>49.7</v>
      </c>
      <c r="BT28" s="35"/>
      <c r="BU28" s="35"/>
      <c r="BV28" s="35"/>
      <c r="BW28" s="35">
        <v>0</v>
      </c>
      <c r="BX28" s="35"/>
      <c r="BY28" s="53"/>
      <c r="BZ28" s="53"/>
      <c r="CA28" s="45"/>
      <c r="CB28" s="35">
        <v>0</v>
      </c>
      <c r="CC28" s="35"/>
      <c r="CD28" s="35"/>
      <c r="CE28" s="35"/>
      <c r="CF28" s="45"/>
      <c r="CG28" s="35"/>
      <c r="CH28" s="35"/>
      <c r="CI28" s="35"/>
      <c r="CJ28" s="35"/>
      <c r="CK28" s="45"/>
      <c r="CL28" s="35"/>
      <c r="CM28" s="32">
        <f t="shared" si="0"/>
        <v>0</v>
      </c>
      <c r="CN28" s="29">
        <f t="shared" si="1"/>
        <v>0</v>
      </c>
      <c r="CO28" s="29">
        <f t="shared" si="2"/>
        <v>0</v>
      </c>
      <c r="CP28" s="29">
        <f t="shared" si="3"/>
        <v>0</v>
      </c>
      <c r="CQ28" s="29">
        <f t="shared" si="20"/>
        <v>0</v>
      </c>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5" t="s">
        <v>45</v>
      </c>
      <c r="DR28" s="11"/>
    </row>
    <row r="29" spans="1:122" ht="409.5" x14ac:dyDescent="0.25">
      <c r="A29" s="67" t="s">
        <v>116</v>
      </c>
      <c r="B29" s="61">
        <v>6603</v>
      </c>
      <c r="C29" s="20" t="s">
        <v>75</v>
      </c>
      <c r="D29" s="20" t="s">
        <v>76</v>
      </c>
      <c r="E29" s="20" t="s">
        <v>77</v>
      </c>
      <c r="F29" s="25"/>
      <c r="G29" s="25"/>
      <c r="H29" s="25"/>
      <c r="I29" s="25"/>
      <c r="J29" s="25"/>
      <c r="K29" s="25"/>
      <c r="L29" s="25"/>
      <c r="M29" s="25"/>
      <c r="N29" s="25"/>
      <c r="O29" s="25"/>
      <c r="P29" s="25"/>
      <c r="Q29" s="25"/>
      <c r="R29" s="25"/>
      <c r="S29" s="25"/>
      <c r="T29" s="25"/>
      <c r="U29" s="25"/>
      <c r="V29" s="25"/>
      <c r="W29" s="20" t="s">
        <v>78</v>
      </c>
      <c r="X29" s="20" t="s">
        <v>44</v>
      </c>
      <c r="Y29" s="20" t="s">
        <v>79</v>
      </c>
      <c r="Z29" s="25"/>
      <c r="AA29" s="25"/>
      <c r="AB29" s="25"/>
      <c r="AC29" s="49">
        <v>3</v>
      </c>
      <c r="AD29" s="28" t="s">
        <v>80</v>
      </c>
      <c r="AE29" s="136">
        <v>1503.9</v>
      </c>
      <c r="AF29" s="137">
        <v>1160.0999999999999</v>
      </c>
      <c r="AG29" s="138"/>
      <c r="AH29" s="139"/>
      <c r="AI29" s="139"/>
      <c r="AJ29" s="139"/>
      <c r="AK29" s="137"/>
      <c r="AL29" s="137"/>
      <c r="AM29" s="137">
        <v>1503.9</v>
      </c>
      <c r="AN29" s="137">
        <v>1160.0999999999999</v>
      </c>
      <c r="AO29" s="51">
        <v>1384</v>
      </c>
      <c r="AP29" s="35"/>
      <c r="AQ29" s="35"/>
      <c r="AR29" s="35"/>
      <c r="AS29" s="35">
        <v>1384</v>
      </c>
      <c r="AT29" s="88">
        <v>1910</v>
      </c>
      <c r="AU29" s="35"/>
      <c r="AV29" s="35"/>
      <c r="AW29" s="35"/>
      <c r="AX29" s="35">
        <v>1910</v>
      </c>
      <c r="AY29" s="86">
        <v>2035</v>
      </c>
      <c r="AZ29" s="35"/>
      <c r="BA29" s="35"/>
      <c r="BB29" s="35"/>
      <c r="BC29" s="35">
        <v>2035</v>
      </c>
      <c r="BD29" s="86">
        <v>2035</v>
      </c>
      <c r="BE29" s="35"/>
      <c r="BF29" s="35"/>
      <c r="BG29" s="35"/>
      <c r="BH29" s="29">
        <v>2035</v>
      </c>
      <c r="BI29" s="29">
        <v>1503.9</v>
      </c>
      <c r="BJ29" s="29">
        <v>1160.0999999999999</v>
      </c>
      <c r="BK29" s="54"/>
      <c r="BL29" s="54"/>
      <c r="BM29" s="35"/>
      <c r="BN29" s="35"/>
      <c r="BO29" s="35">
        <v>1503.9</v>
      </c>
      <c r="BP29" s="35">
        <v>1160.0999999999999</v>
      </c>
      <c r="BQ29" s="35"/>
      <c r="BR29" s="35"/>
      <c r="BS29" s="35">
        <v>1205</v>
      </c>
      <c r="BT29" s="35"/>
      <c r="BU29" s="35"/>
      <c r="BV29" s="35"/>
      <c r="BW29" s="35"/>
      <c r="BX29" s="35">
        <v>1663</v>
      </c>
      <c r="BY29" s="45"/>
      <c r="BZ29" s="45"/>
      <c r="CA29" s="45"/>
      <c r="CB29" s="35"/>
      <c r="CC29" s="35">
        <v>1771.9</v>
      </c>
      <c r="CD29" s="35"/>
      <c r="CE29" s="35"/>
      <c r="CF29" s="45"/>
      <c r="CG29" s="35"/>
      <c r="CH29" s="35"/>
      <c r="CI29" s="35"/>
      <c r="CJ29" s="35"/>
      <c r="CK29" s="45"/>
      <c r="CL29" s="35"/>
      <c r="CM29" s="32">
        <f t="shared" si="0"/>
        <v>1160.0999999999999</v>
      </c>
      <c r="CN29" s="29">
        <f t="shared" si="1"/>
        <v>0</v>
      </c>
      <c r="CO29" s="29">
        <f t="shared" si="2"/>
        <v>0</v>
      </c>
      <c r="CP29" s="29">
        <f t="shared" si="3"/>
        <v>0</v>
      </c>
      <c r="CQ29" s="29">
        <f t="shared" si="20"/>
        <v>1160.0999999999999</v>
      </c>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5" t="s">
        <v>45</v>
      </c>
      <c r="DR29" s="11"/>
    </row>
    <row r="30" spans="1:122" ht="409.5" x14ac:dyDescent="0.25">
      <c r="A30" s="67" t="s">
        <v>117</v>
      </c>
      <c r="B30" s="61">
        <v>6604</v>
      </c>
      <c r="C30" s="20" t="s">
        <v>48</v>
      </c>
      <c r="D30" s="20" t="s">
        <v>118</v>
      </c>
      <c r="E30" s="20" t="s">
        <v>119</v>
      </c>
      <c r="F30" s="25"/>
      <c r="G30" s="25"/>
      <c r="H30" s="25"/>
      <c r="I30" s="25"/>
      <c r="J30" s="33" t="s">
        <v>81</v>
      </c>
      <c r="K30" s="25" t="s">
        <v>44</v>
      </c>
      <c r="L30" s="33" t="s">
        <v>82</v>
      </c>
      <c r="M30" s="25"/>
      <c r="N30" s="25"/>
      <c r="O30" s="25"/>
      <c r="P30" s="25"/>
      <c r="Q30" s="25"/>
      <c r="R30" s="25"/>
      <c r="S30" s="25"/>
      <c r="T30" s="25"/>
      <c r="U30" s="25"/>
      <c r="V30" s="25"/>
      <c r="W30" s="25"/>
      <c r="X30" s="25"/>
      <c r="Y30" s="25"/>
      <c r="Z30" s="20" t="s">
        <v>120</v>
      </c>
      <c r="AA30" s="20" t="s">
        <v>44</v>
      </c>
      <c r="AB30" s="20" t="s">
        <v>121</v>
      </c>
      <c r="AC30" s="49">
        <v>18</v>
      </c>
      <c r="AD30" s="28" t="s">
        <v>74</v>
      </c>
      <c r="AE30" s="137"/>
      <c r="AF30" s="137"/>
      <c r="AG30" s="137"/>
      <c r="AH30" s="137"/>
      <c r="AI30" s="137"/>
      <c r="AJ30" s="137"/>
      <c r="AK30" s="137"/>
      <c r="AL30" s="137"/>
      <c r="AM30" s="137"/>
      <c r="AN30" s="137"/>
      <c r="AO30" s="51"/>
      <c r="AP30" s="35"/>
      <c r="AQ30" s="35"/>
      <c r="AR30" s="35"/>
      <c r="AS30" s="35"/>
      <c r="AT30" s="86"/>
      <c r="AU30" s="35"/>
      <c r="AV30" s="35"/>
      <c r="AW30" s="35"/>
      <c r="AX30" s="35"/>
      <c r="AY30" s="86"/>
      <c r="AZ30" s="35"/>
      <c r="BA30" s="35"/>
      <c r="BB30" s="35"/>
      <c r="BC30" s="35"/>
      <c r="BD30" s="86"/>
      <c r="BE30" s="35"/>
      <c r="BF30" s="35"/>
      <c r="BG30" s="35"/>
      <c r="BH30" s="35"/>
      <c r="BI30" s="35">
        <v>0</v>
      </c>
      <c r="BJ30" s="35">
        <v>0</v>
      </c>
      <c r="BK30" s="35"/>
      <c r="BL30" s="35"/>
      <c r="BM30" s="35"/>
      <c r="BN30" s="35"/>
      <c r="BO30" s="35"/>
      <c r="BP30" s="35"/>
      <c r="BQ30" s="35"/>
      <c r="BR30" s="35"/>
      <c r="BS30" s="35"/>
      <c r="BT30" s="35"/>
      <c r="BU30" s="35"/>
      <c r="BV30" s="35"/>
      <c r="BW30" s="35"/>
      <c r="BX30" s="45"/>
      <c r="BY30" s="35"/>
      <c r="BZ30" s="35"/>
      <c r="CA30" s="35"/>
      <c r="CB30" s="35"/>
      <c r="CC30" s="45"/>
      <c r="CD30" s="35"/>
      <c r="CE30" s="35"/>
      <c r="CF30" s="35"/>
      <c r="CG30" s="35"/>
      <c r="CH30" s="45"/>
      <c r="CI30" s="35"/>
      <c r="CJ30" s="35"/>
      <c r="CK30" s="35"/>
      <c r="CL30" s="35"/>
      <c r="CM30" s="32">
        <f t="shared" si="0"/>
        <v>0</v>
      </c>
      <c r="CN30" s="29">
        <f t="shared" si="1"/>
        <v>0</v>
      </c>
      <c r="CO30" s="29">
        <f t="shared" si="2"/>
        <v>0</v>
      </c>
      <c r="CP30" s="29">
        <f t="shared" si="3"/>
        <v>0</v>
      </c>
      <c r="CQ30" s="29">
        <f t="shared" si="20"/>
        <v>0</v>
      </c>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5" t="s">
        <v>45</v>
      </c>
      <c r="DR30" s="11"/>
    </row>
    <row r="31" spans="1:122" ht="187.5" x14ac:dyDescent="0.25">
      <c r="A31" s="72" t="s">
        <v>122</v>
      </c>
      <c r="B31" s="61">
        <v>6614</v>
      </c>
      <c r="C31" s="20" t="s">
        <v>48</v>
      </c>
      <c r="D31" s="20" t="s">
        <v>123</v>
      </c>
      <c r="E31" s="20" t="s">
        <v>119</v>
      </c>
      <c r="F31" s="25"/>
      <c r="G31" s="25"/>
      <c r="H31" s="25"/>
      <c r="I31" s="25"/>
      <c r="J31" s="33"/>
      <c r="K31" s="25"/>
      <c r="L31" s="33"/>
      <c r="M31" s="25"/>
      <c r="N31" s="25"/>
      <c r="O31" s="25"/>
      <c r="P31" s="25"/>
      <c r="Q31" s="25"/>
      <c r="R31" s="25"/>
      <c r="S31" s="25"/>
      <c r="T31" s="25"/>
      <c r="U31" s="25"/>
      <c r="V31" s="25"/>
      <c r="W31" s="25"/>
      <c r="X31" s="25"/>
      <c r="Y31" s="25"/>
      <c r="Z31" s="20"/>
      <c r="AA31" s="20"/>
      <c r="AB31" s="20"/>
      <c r="AC31" s="49">
        <v>7</v>
      </c>
      <c r="AD31" s="28" t="s">
        <v>83</v>
      </c>
      <c r="AE31" s="137"/>
      <c r="AF31" s="137"/>
      <c r="AG31" s="137"/>
      <c r="AH31" s="137"/>
      <c r="AI31" s="137"/>
      <c r="AJ31" s="137"/>
      <c r="AK31" s="137"/>
      <c r="AL31" s="137"/>
      <c r="AM31" s="137"/>
      <c r="AN31" s="137"/>
      <c r="AO31" s="51"/>
      <c r="AP31" s="35"/>
      <c r="AQ31" s="35"/>
      <c r="AR31" s="35"/>
      <c r="AS31" s="35"/>
      <c r="AT31" s="86"/>
      <c r="AU31" s="35"/>
      <c r="AV31" s="35"/>
      <c r="AW31" s="35"/>
      <c r="AX31" s="35"/>
      <c r="AY31" s="86"/>
      <c r="AZ31" s="35"/>
      <c r="BA31" s="35"/>
      <c r="BB31" s="35"/>
      <c r="BC31" s="35"/>
      <c r="BD31" s="86"/>
      <c r="BE31" s="35"/>
      <c r="BF31" s="35"/>
      <c r="BG31" s="35"/>
      <c r="BH31" s="29"/>
      <c r="BI31" s="29"/>
      <c r="BJ31" s="29"/>
      <c r="BK31" s="35"/>
      <c r="BL31" s="35"/>
      <c r="BM31" s="35"/>
      <c r="BN31" s="35"/>
      <c r="BO31" s="35"/>
      <c r="BP31" s="35"/>
      <c r="BQ31" s="35"/>
      <c r="BR31" s="35"/>
      <c r="BS31" s="35"/>
      <c r="BT31" s="35"/>
      <c r="BU31" s="35"/>
      <c r="BV31" s="35"/>
      <c r="BW31" s="35"/>
      <c r="BX31" s="35"/>
      <c r="BY31" s="45"/>
      <c r="BZ31" s="45"/>
      <c r="CA31" s="45"/>
      <c r="CB31" s="35">
        <v>0</v>
      </c>
      <c r="CC31" s="35"/>
      <c r="CD31" s="35"/>
      <c r="CE31" s="35"/>
      <c r="CF31" s="45"/>
      <c r="CG31" s="35"/>
      <c r="CH31" s="35"/>
      <c r="CI31" s="35"/>
      <c r="CJ31" s="35"/>
      <c r="CK31" s="45"/>
      <c r="CL31" s="35"/>
      <c r="CM31" s="32">
        <f t="shared" si="0"/>
        <v>0</v>
      </c>
      <c r="CN31" s="29">
        <f t="shared" si="1"/>
        <v>0</v>
      </c>
      <c r="CO31" s="29">
        <f t="shared" si="2"/>
        <v>0</v>
      </c>
      <c r="CP31" s="29">
        <f t="shared" si="3"/>
        <v>0</v>
      </c>
      <c r="CQ31" s="29">
        <f t="shared" si="20"/>
        <v>0</v>
      </c>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5"/>
    </row>
    <row r="32" spans="1:122" ht="409.5" x14ac:dyDescent="0.25">
      <c r="A32" s="67" t="s">
        <v>124</v>
      </c>
      <c r="B32" s="61">
        <v>6618</v>
      </c>
      <c r="C32" s="20" t="s">
        <v>48</v>
      </c>
      <c r="D32" s="20" t="s">
        <v>49</v>
      </c>
      <c r="E32" s="20" t="s">
        <v>50</v>
      </c>
      <c r="F32" s="25"/>
      <c r="G32" s="25"/>
      <c r="H32" s="25"/>
      <c r="I32" s="25"/>
      <c r="J32" s="25"/>
      <c r="K32" s="25"/>
      <c r="L32" s="25"/>
      <c r="M32" s="25"/>
      <c r="N32" s="25"/>
      <c r="O32" s="25"/>
      <c r="P32" s="25"/>
      <c r="Q32" s="25"/>
      <c r="R32" s="25"/>
      <c r="S32" s="25"/>
      <c r="T32" s="25"/>
      <c r="U32" s="25"/>
      <c r="V32" s="25"/>
      <c r="W32" s="20" t="s">
        <v>51</v>
      </c>
      <c r="X32" s="20" t="s">
        <v>44</v>
      </c>
      <c r="Y32" s="20" t="s">
        <v>52</v>
      </c>
      <c r="Z32" s="20" t="s">
        <v>53</v>
      </c>
      <c r="AA32" s="20" t="s">
        <v>44</v>
      </c>
      <c r="AB32" s="20" t="s">
        <v>54</v>
      </c>
      <c r="AC32" s="49">
        <v>20</v>
      </c>
      <c r="AD32" s="28" t="s">
        <v>55</v>
      </c>
      <c r="AE32" s="137">
        <v>775</v>
      </c>
      <c r="AF32" s="137">
        <v>775</v>
      </c>
      <c r="AG32" s="137"/>
      <c r="AH32" s="137"/>
      <c r="AI32" s="137"/>
      <c r="AJ32" s="137"/>
      <c r="AK32" s="137"/>
      <c r="AL32" s="137"/>
      <c r="AM32" s="137">
        <v>775</v>
      </c>
      <c r="AN32" s="137">
        <v>775</v>
      </c>
      <c r="AO32" s="51">
        <v>181.2</v>
      </c>
      <c r="AP32" s="35"/>
      <c r="AQ32" s="55"/>
      <c r="AR32" s="35"/>
      <c r="AS32" s="35">
        <v>181.2</v>
      </c>
      <c r="AT32" s="86"/>
      <c r="AU32" s="35"/>
      <c r="AV32" s="35"/>
      <c r="AW32" s="35"/>
      <c r="AX32" s="35"/>
      <c r="AY32" s="86"/>
      <c r="AZ32" s="35"/>
      <c r="BA32" s="35"/>
      <c r="BB32" s="35"/>
      <c r="BC32" s="35"/>
      <c r="BD32" s="86"/>
      <c r="BE32" s="35"/>
      <c r="BF32" s="35"/>
      <c r="BG32" s="35"/>
      <c r="BH32" s="29"/>
      <c r="BI32" s="35">
        <v>775</v>
      </c>
      <c r="BJ32" s="35">
        <v>775</v>
      </c>
      <c r="BK32" s="35"/>
      <c r="BL32" s="35"/>
      <c r="BM32" s="35"/>
      <c r="BN32" s="35"/>
      <c r="BO32" s="35">
        <v>775</v>
      </c>
      <c r="BP32" s="35">
        <v>775</v>
      </c>
      <c r="BQ32" s="35"/>
      <c r="BR32" s="35"/>
      <c r="BS32" s="35"/>
      <c r="BT32" s="35"/>
      <c r="BU32" s="35"/>
      <c r="BV32" s="35"/>
      <c r="BW32" s="35"/>
      <c r="BX32" s="45"/>
      <c r="BY32" s="35"/>
      <c r="BZ32" s="35"/>
      <c r="CA32" s="35"/>
      <c r="CB32" s="35"/>
      <c r="CC32" s="45"/>
      <c r="CD32" s="35"/>
      <c r="CE32" s="35"/>
      <c r="CF32" s="35"/>
      <c r="CG32" s="45"/>
      <c r="CH32" s="45"/>
      <c r="CI32" s="35"/>
      <c r="CJ32" s="35"/>
      <c r="CK32" s="45"/>
      <c r="CL32" s="45"/>
      <c r="CM32" s="32">
        <f t="shared" si="0"/>
        <v>775</v>
      </c>
      <c r="CN32" s="29">
        <f t="shared" si="1"/>
        <v>0</v>
      </c>
      <c r="CO32" s="29">
        <f t="shared" si="2"/>
        <v>0</v>
      </c>
      <c r="CP32" s="29">
        <f t="shared" si="3"/>
        <v>0</v>
      </c>
      <c r="CQ32" s="29">
        <f t="shared" si="20"/>
        <v>775</v>
      </c>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5" t="s">
        <v>45</v>
      </c>
    </row>
    <row r="33" spans="1:121" ht="187.5" x14ac:dyDescent="0.25">
      <c r="A33" s="72" t="s">
        <v>125</v>
      </c>
      <c r="B33" s="61">
        <v>6619</v>
      </c>
      <c r="C33" s="20" t="s">
        <v>48</v>
      </c>
      <c r="D33" s="20" t="s">
        <v>126</v>
      </c>
      <c r="E33" s="20" t="s">
        <v>69</v>
      </c>
      <c r="F33" s="25"/>
      <c r="G33" s="25"/>
      <c r="H33" s="25"/>
      <c r="I33" s="25"/>
      <c r="J33" s="25"/>
      <c r="K33" s="25"/>
      <c r="L33" s="25"/>
      <c r="M33" s="25"/>
      <c r="N33" s="25"/>
      <c r="O33" s="25"/>
      <c r="P33" s="25"/>
      <c r="Q33" s="25"/>
      <c r="R33" s="25"/>
      <c r="S33" s="25"/>
      <c r="T33" s="25"/>
      <c r="U33" s="25"/>
      <c r="V33" s="25"/>
      <c r="W33" s="25"/>
      <c r="X33" s="25"/>
      <c r="Y33" s="25"/>
      <c r="Z33" s="25"/>
      <c r="AA33" s="25"/>
      <c r="AB33" s="25"/>
      <c r="AC33" s="49">
        <v>21</v>
      </c>
      <c r="AD33" s="28" t="s">
        <v>83</v>
      </c>
      <c r="AE33" s="137"/>
      <c r="AF33" s="137"/>
      <c r="AG33" s="137"/>
      <c r="AH33" s="137"/>
      <c r="AI33" s="137"/>
      <c r="AJ33" s="137"/>
      <c r="AK33" s="137"/>
      <c r="AL33" s="137"/>
      <c r="AM33" s="137">
        <v>0</v>
      </c>
      <c r="AN33" s="137">
        <v>0</v>
      </c>
      <c r="AO33" s="51"/>
      <c r="AP33" s="35"/>
      <c r="AQ33" s="55"/>
      <c r="AR33" s="35"/>
      <c r="AS33" s="35"/>
      <c r="AT33" s="86"/>
      <c r="AU33" s="35"/>
      <c r="AV33" s="35"/>
      <c r="AW33" s="35"/>
      <c r="AX33" s="35"/>
      <c r="AY33" s="86"/>
      <c r="AZ33" s="35"/>
      <c r="BA33" s="35"/>
      <c r="BB33" s="35"/>
      <c r="BC33" s="35"/>
      <c r="BD33" s="86"/>
      <c r="BE33" s="35"/>
      <c r="BF33" s="35"/>
      <c r="BG33" s="35"/>
      <c r="BH33" s="29"/>
      <c r="BI33" s="29"/>
      <c r="BJ33" s="29"/>
      <c r="BK33" s="35"/>
      <c r="BL33" s="35"/>
      <c r="BM33" s="35"/>
      <c r="BN33" s="35"/>
      <c r="BO33" s="35"/>
      <c r="BP33" s="35"/>
      <c r="BQ33" s="35"/>
      <c r="BR33" s="35"/>
      <c r="BS33" s="35"/>
      <c r="BT33" s="35"/>
      <c r="BU33" s="35"/>
      <c r="BV33" s="35"/>
      <c r="BW33" s="35"/>
      <c r="BX33" s="35"/>
      <c r="BY33" s="45"/>
      <c r="BZ33" s="45"/>
      <c r="CA33" s="45"/>
      <c r="CB33" s="35">
        <v>0</v>
      </c>
      <c r="CC33" s="35"/>
      <c r="CD33" s="35"/>
      <c r="CE33" s="35"/>
      <c r="CF33" s="45"/>
      <c r="CG33" s="35">
        <v>0</v>
      </c>
      <c r="CH33" s="35"/>
      <c r="CI33" s="35"/>
      <c r="CJ33" s="35"/>
      <c r="CK33" s="45"/>
      <c r="CL33" s="35">
        <v>0</v>
      </c>
      <c r="CM33" s="32">
        <f t="shared" si="0"/>
        <v>0</v>
      </c>
      <c r="CN33" s="29">
        <f t="shared" si="1"/>
        <v>0</v>
      </c>
      <c r="CO33" s="29">
        <f t="shared" si="2"/>
        <v>0</v>
      </c>
      <c r="CP33" s="29">
        <f t="shared" si="3"/>
        <v>0</v>
      </c>
      <c r="CQ33" s="29">
        <f t="shared" si="20"/>
        <v>0</v>
      </c>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5" t="s">
        <v>45</v>
      </c>
    </row>
    <row r="34" spans="1:121" ht="93.75" x14ac:dyDescent="0.25">
      <c r="A34" s="68" t="s">
        <v>127</v>
      </c>
      <c r="B34" s="61">
        <v>6700</v>
      </c>
      <c r="C34" s="27" t="s">
        <v>42</v>
      </c>
      <c r="D34" s="27" t="s">
        <v>42</v>
      </c>
      <c r="E34" s="27" t="s">
        <v>42</v>
      </c>
      <c r="F34" s="27" t="s">
        <v>42</v>
      </c>
      <c r="G34" s="27" t="s">
        <v>42</v>
      </c>
      <c r="H34" s="27" t="s">
        <v>42</v>
      </c>
      <c r="I34" s="27" t="s">
        <v>42</v>
      </c>
      <c r="J34" s="27" t="s">
        <v>42</v>
      </c>
      <c r="K34" s="27" t="s">
        <v>42</v>
      </c>
      <c r="L34" s="27" t="s">
        <v>42</v>
      </c>
      <c r="M34" s="27" t="s">
        <v>42</v>
      </c>
      <c r="N34" s="27" t="s">
        <v>42</v>
      </c>
      <c r="O34" s="27" t="s">
        <v>42</v>
      </c>
      <c r="P34" s="27" t="s">
        <v>42</v>
      </c>
      <c r="Q34" s="27" t="s">
        <v>42</v>
      </c>
      <c r="R34" s="27" t="s">
        <v>42</v>
      </c>
      <c r="S34" s="27" t="s">
        <v>42</v>
      </c>
      <c r="T34" s="27" t="s">
        <v>42</v>
      </c>
      <c r="U34" s="27" t="s">
        <v>42</v>
      </c>
      <c r="V34" s="27" t="s">
        <v>42</v>
      </c>
      <c r="W34" s="27" t="s">
        <v>42</v>
      </c>
      <c r="X34" s="27" t="s">
        <v>42</v>
      </c>
      <c r="Y34" s="27" t="s">
        <v>42</v>
      </c>
      <c r="Z34" s="27" t="s">
        <v>42</v>
      </c>
      <c r="AA34" s="27" t="s">
        <v>42</v>
      </c>
      <c r="AB34" s="27" t="s">
        <v>42</v>
      </c>
      <c r="AC34" s="49" t="s">
        <v>42</v>
      </c>
      <c r="AD34" s="28" t="s">
        <v>42</v>
      </c>
      <c r="AE34" s="140"/>
      <c r="AF34" s="140"/>
      <c r="AG34" s="140"/>
      <c r="AH34" s="140"/>
      <c r="AI34" s="140"/>
      <c r="AJ34" s="140"/>
      <c r="AK34" s="140"/>
      <c r="AL34" s="140"/>
      <c r="AM34" s="140"/>
      <c r="AN34" s="140"/>
      <c r="AO34" s="78"/>
      <c r="AP34" s="26"/>
      <c r="AQ34" s="26"/>
      <c r="AR34" s="26"/>
      <c r="AS34" s="26"/>
      <c r="AT34" s="85"/>
      <c r="AU34" s="26"/>
      <c r="AV34" s="26"/>
      <c r="AW34" s="26"/>
      <c r="AX34" s="26"/>
      <c r="AY34" s="85"/>
      <c r="AZ34" s="26"/>
      <c r="BA34" s="26"/>
      <c r="BB34" s="26"/>
      <c r="BC34" s="26"/>
      <c r="BD34" s="85"/>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40">
        <f t="shared" si="0"/>
        <v>0</v>
      </c>
      <c r="CN34" s="26">
        <f t="shared" si="1"/>
        <v>0</v>
      </c>
      <c r="CO34" s="26">
        <f t="shared" si="2"/>
        <v>0</v>
      </c>
      <c r="CP34" s="26">
        <f t="shared" si="3"/>
        <v>0</v>
      </c>
      <c r="CQ34" s="26">
        <f t="shared" si="20"/>
        <v>0</v>
      </c>
      <c r="CR34" s="26">
        <f t="shared" si="20"/>
        <v>0</v>
      </c>
      <c r="CS34" s="26">
        <f t="shared" ref="CS34:DA68" si="22">AP34</f>
        <v>0</v>
      </c>
      <c r="CT34" s="26">
        <f t="shared" si="22"/>
        <v>0</v>
      </c>
      <c r="CU34" s="26">
        <f t="shared" si="22"/>
        <v>0</v>
      </c>
      <c r="CV34" s="26">
        <f t="shared" si="22"/>
        <v>0</v>
      </c>
      <c r="CW34" s="26">
        <f t="shared" si="22"/>
        <v>0</v>
      </c>
      <c r="CX34" s="26">
        <f t="shared" si="5"/>
        <v>0</v>
      </c>
      <c r="CY34" s="26">
        <f t="shared" si="5"/>
        <v>0</v>
      </c>
      <c r="CZ34" s="26">
        <f t="shared" si="5"/>
        <v>0</v>
      </c>
      <c r="DA34" s="26">
        <f t="shared" si="5"/>
        <v>0</v>
      </c>
      <c r="DB34" s="26">
        <f t="shared" si="6"/>
        <v>0</v>
      </c>
      <c r="DC34" s="26">
        <f t="shared" si="7"/>
        <v>0</v>
      </c>
      <c r="DD34" s="26">
        <f t="shared" si="8"/>
        <v>0</v>
      </c>
      <c r="DE34" s="26">
        <f t="shared" si="9"/>
        <v>0</v>
      </c>
      <c r="DF34" s="26">
        <f t="shared" si="10"/>
        <v>0</v>
      </c>
      <c r="DG34" s="26">
        <f t="shared" si="10"/>
        <v>0</v>
      </c>
      <c r="DH34" s="26">
        <f t="shared" si="11"/>
        <v>0</v>
      </c>
      <c r="DI34" s="26">
        <f t="shared" si="11"/>
        <v>0</v>
      </c>
      <c r="DJ34" s="26">
        <f t="shared" si="11"/>
        <v>0</v>
      </c>
      <c r="DK34" s="26">
        <f t="shared" si="11"/>
        <v>0</v>
      </c>
      <c r="DL34" s="26">
        <f t="shared" si="11"/>
        <v>0</v>
      </c>
      <c r="DM34" s="26">
        <f t="shared" si="11"/>
        <v>0</v>
      </c>
      <c r="DN34" s="26">
        <f t="shared" si="12"/>
        <v>0</v>
      </c>
      <c r="DO34" s="26">
        <f t="shared" si="12"/>
        <v>0</v>
      </c>
      <c r="DP34" s="26">
        <f t="shared" si="12"/>
        <v>0</v>
      </c>
      <c r="DQ34" s="25"/>
    </row>
    <row r="35" spans="1:121" ht="20.25" x14ac:dyDescent="0.25">
      <c r="A35" s="66" t="s">
        <v>71</v>
      </c>
      <c r="B35" s="61">
        <v>6701</v>
      </c>
      <c r="C35" s="25"/>
      <c r="D35" s="25"/>
      <c r="E35" s="25"/>
      <c r="F35" s="56"/>
      <c r="G35" s="25"/>
      <c r="H35" s="25"/>
      <c r="I35" s="25"/>
      <c r="J35" s="25"/>
      <c r="K35" s="25"/>
      <c r="L35" s="25"/>
      <c r="M35" s="25"/>
      <c r="N35" s="25"/>
      <c r="O35" s="25"/>
      <c r="P35" s="25"/>
      <c r="Q35" s="25"/>
      <c r="R35" s="25"/>
      <c r="S35" s="25"/>
      <c r="T35" s="25"/>
      <c r="U35" s="25"/>
      <c r="V35" s="25"/>
      <c r="W35" s="25"/>
      <c r="X35" s="25"/>
      <c r="Y35" s="25"/>
      <c r="Z35" s="25"/>
      <c r="AA35" s="25"/>
      <c r="AB35" s="25"/>
      <c r="AC35" s="49"/>
      <c r="AD35" s="28"/>
      <c r="AE35" s="140"/>
      <c r="AF35" s="140"/>
      <c r="AG35" s="140"/>
      <c r="AH35" s="140"/>
      <c r="AI35" s="140"/>
      <c r="AJ35" s="140"/>
      <c r="AK35" s="140"/>
      <c r="AL35" s="140"/>
      <c r="AM35" s="140"/>
      <c r="AN35" s="140"/>
      <c r="AO35" s="78"/>
      <c r="AP35" s="26"/>
      <c r="AQ35" s="26"/>
      <c r="AR35" s="26"/>
      <c r="AS35" s="26"/>
      <c r="AT35" s="85"/>
      <c r="AU35" s="26"/>
      <c r="AV35" s="26"/>
      <c r="AW35" s="26"/>
      <c r="AX35" s="26"/>
      <c r="AY35" s="85"/>
      <c r="AZ35" s="26"/>
      <c r="BA35" s="26"/>
      <c r="BB35" s="26"/>
      <c r="BC35" s="26"/>
      <c r="BD35" s="85"/>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40">
        <f t="shared" si="0"/>
        <v>0</v>
      </c>
      <c r="CN35" s="26">
        <f t="shared" si="1"/>
        <v>0</v>
      </c>
      <c r="CO35" s="26">
        <f t="shared" si="2"/>
        <v>0</v>
      </c>
      <c r="CP35" s="26">
        <f t="shared" si="3"/>
        <v>0</v>
      </c>
      <c r="CQ35" s="26">
        <f t="shared" si="20"/>
        <v>0</v>
      </c>
      <c r="CR35" s="26">
        <f t="shared" si="20"/>
        <v>0</v>
      </c>
      <c r="CS35" s="26">
        <f t="shared" si="22"/>
        <v>0</v>
      </c>
      <c r="CT35" s="26">
        <f t="shared" si="22"/>
        <v>0</v>
      </c>
      <c r="CU35" s="26">
        <f t="shared" si="22"/>
        <v>0</v>
      </c>
      <c r="CV35" s="26">
        <f t="shared" si="22"/>
        <v>0</v>
      </c>
      <c r="CW35" s="26">
        <f t="shared" si="22"/>
        <v>0</v>
      </c>
      <c r="CX35" s="26">
        <f t="shared" si="5"/>
        <v>0</v>
      </c>
      <c r="CY35" s="26">
        <f t="shared" si="5"/>
        <v>0</v>
      </c>
      <c r="CZ35" s="26">
        <f t="shared" si="5"/>
        <v>0</v>
      </c>
      <c r="DA35" s="26">
        <f t="shared" si="5"/>
        <v>0</v>
      </c>
      <c r="DB35" s="26">
        <f t="shared" si="6"/>
        <v>0</v>
      </c>
      <c r="DC35" s="26">
        <f t="shared" si="7"/>
        <v>0</v>
      </c>
      <c r="DD35" s="26">
        <f t="shared" si="8"/>
        <v>0</v>
      </c>
      <c r="DE35" s="26">
        <f t="shared" si="9"/>
        <v>0</v>
      </c>
      <c r="DF35" s="26">
        <f t="shared" si="10"/>
        <v>0</v>
      </c>
      <c r="DG35" s="26">
        <f t="shared" si="10"/>
        <v>0</v>
      </c>
      <c r="DH35" s="26">
        <f t="shared" si="11"/>
        <v>0</v>
      </c>
      <c r="DI35" s="26">
        <f t="shared" si="11"/>
        <v>0</v>
      </c>
      <c r="DJ35" s="26">
        <f t="shared" si="11"/>
        <v>0</v>
      </c>
      <c r="DK35" s="26">
        <f t="shared" si="11"/>
        <v>0</v>
      </c>
      <c r="DL35" s="26">
        <f t="shared" si="11"/>
        <v>0</v>
      </c>
      <c r="DM35" s="26">
        <f t="shared" si="11"/>
        <v>0</v>
      </c>
      <c r="DN35" s="26">
        <f t="shared" si="12"/>
        <v>0</v>
      </c>
      <c r="DO35" s="26">
        <f t="shared" si="12"/>
        <v>0</v>
      </c>
      <c r="DP35" s="26">
        <f t="shared" si="12"/>
        <v>0</v>
      </c>
      <c r="DQ35" s="25"/>
    </row>
    <row r="36" spans="1:121" ht="20.25" x14ac:dyDescent="0.25">
      <c r="A36" s="69" t="s">
        <v>71</v>
      </c>
      <c r="B36" s="61">
        <v>6702</v>
      </c>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49"/>
      <c r="AD36" s="28"/>
      <c r="AE36" s="140"/>
      <c r="AF36" s="140"/>
      <c r="AG36" s="140"/>
      <c r="AH36" s="140"/>
      <c r="AI36" s="140"/>
      <c r="AJ36" s="140"/>
      <c r="AK36" s="140"/>
      <c r="AL36" s="140"/>
      <c r="AM36" s="140"/>
      <c r="AN36" s="140"/>
      <c r="AO36" s="78"/>
      <c r="AP36" s="26"/>
      <c r="AQ36" s="26"/>
      <c r="AR36" s="26"/>
      <c r="AS36" s="26"/>
      <c r="AT36" s="85"/>
      <c r="AU36" s="26"/>
      <c r="AV36" s="26"/>
      <c r="AW36" s="26"/>
      <c r="AX36" s="26"/>
      <c r="AY36" s="85"/>
      <c r="AZ36" s="26"/>
      <c r="BA36" s="26"/>
      <c r="BB36" s="26"/>
      <c r="BC36" s="26"/>
      <c r="BD36" s="85"/>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40">
        <f t="shared" si="0"/>
        <v>0</v>
      </c>
      <c r="CN36" s="26">
        <f t="shared" si="1"/>
        <v>0</v>
      </c>
      <c r="CO36" s="26">
        <f t="shared" si="2"/>
        <v>0</v>
      </c>
      <c r="CP36" s="26">
        <f t="shared" si="3"/>
        <v>0</v>
      </c>
      <c r="CQ36" s="26">
        <f t="shared" si="20"/>
        <v>0</v>
      </c>
      <c r="CR36" s="26">
        <f t="shared" si="20"/>
        <v>0</v>
      </c>
      <c r="CS36" s="26">
        <f t="shared" si="22"/>
        <v>0</v>
      </c>
      <c r="CT36" s="26">
        <f t="shared" si="22"/>
        <v>0</v>
      </c>
      <c r="CU36" s="26">
        <f t="shared" si="22"/>
        <v>0</v>
      </c>
      <c r="CV36" s="26">
        <f t="shared" si="22"/>
        <v>0</v>
      </c>
      <c r="CW36" s="26">
        <f t="shared" si="22"/>
        <v>0</v>
      </c>
      <c r="CX36" s="26">
        <f t="shared" si="5"/>
        <v>0</v>
      </c>
      <c r="CY36" s="26">
        <f t="shared" si="5"/>
        <v>0</v>
      </c>
      <c r="CZ36" s="26">
        <f t="shared" si="5"/>
        <v>0</v>
      </c>
      <c r="DA36" s="26">
        <f t="shared" si="5"/>
        <v>0</v>
      </c>
      <c r="DB36" s="26">
        <f t="shared" si="6"/>
        <v>0</v>
      </c>
      <c r="DC36" s="26">
        <f t="shared" si="7"/>
        <v>0</v>
      </c>
      <c r="DD36" s="26">
        <f t="shared" si="8"/>
        <v>0</v>
      </c>
      <c r="DE36" s="26">
        <f t="shared" si="9"/>
        <v>0</v>
      </c>
      <c r="DF36" s="26">
        <f t="shared" si="10"/>
        <v>0</v>
      </c>
      <c r="DG36" s="26">
        <f t="shared" si="10"/>
        <v>0</v>
      </c>
      <c r="DH36" s="26">
        <f t="shared" si="11"/>
        <v>0</v>
      </c>
      <c r="DI36" s="26">
        <f t="shared" si="11"/>
        <v>0</v>
      </c>
      <c r="DJ36" s="26">
        <f t="shared" si="11"/>
        <v>0</v>
      </c>
      <c r="DK36" s="26">
        <f t="shared" si="11"/>
        <v>0</v>
      </c>
      <c r="DL36" s="26">
        <f t="shared" si="11"/>
        <v>0</v>
      </c>
      <c r="DM36" s="26">
        <f t="shared" si="11"/>
        <v>0</v>
      </c>
      <c r="DN36" s="26">
        <f t="shared" si="12"/>
        <v>0</v>
      </c>
      <c r="DO36" s="26">
        <f t="shared" si="12"/>
        <v>0</v>
      </c>
      <c r="DP36" s="26">
        <f t="shared" si="12"/>
        <v>0</v>
      </c>
      <c r="DQ36" s="25"/>
    </row>
    <row r="37" spans="1:121" s="100" customFormat="1" ht="168.75" x14ac:dyDescent="0.25">
      <c r="A37" s="93" t="s">
        <v>128</v>
      </c>
      <c r="B37" s="94">
        <v>6800</v>
      </c>
      <c r="C37" s="94" t="s">
        <v>42</v>
      </c>
      <c r="D37" s="94" t="s">
        <v>42</v>
      </c>
      <c r="E37" s="94" t="s">
        <v>42</v>
      </c>
      <c r="F37" s="94" t="s">
        <v>42</v>
      </c>
      <c r="G37" s="94" t="s">
        <v>42</v>
      </c>
      <c r="H37" s="94" t="s">
        <v>42</v>
      </c>
      <c r="I37" s="94" t="s">
        <v>42</v>
      </c>
      <c r="J37" s="94" t="s">
        <v>42</v>
      </c>
      <c r="K37" s="94" t="s">
        <v>42</v>
      </c>
      <c r="L37" s="94" t="s">
        <v>42</v>
      </c>
      <c r="M37" s="94" t="s">
        <v>42</v>
      </c>
      <c r="N37" s="94" t="s">
        <v>42</v>
      </c>
      <c r="O37" s="94" t="s">
        <v>42</v>
      </c>
      <c r="P37" s="94" t="s">
        <v>42</v>
      </c>
      <c r="Q37" s="94" t="s">
        <v>42</v>
      </c>
      <c r="R37" s="94" t="s">
        <v>42</v>
      </c>
      <c r="S37" s="94" t="s">
        <v>42</v>
      </c>
      <c r="T37" s="94" t="s">
        <v>42</v>
      </c>
      <c r="U37" s="94" t="s">
        <v>42</v>
      </c>
      <c r="V37" s="94" t="s">
        <v>42</v>
      </c>
      <c r="W37" s="94" t="s">
        <v>42</v>
      </c>
      <c r="X37" s="94" t="s">
        <v>42</v>
      </c>
      <c r="Y37" s="94" t="s">
        <v>42</v>
      </c>
      <c r="Z37" s="94" t="s">
        <v>42</v>
      </c>
      <c r="AA37" s="94" t="s">
        <v>42</v>
      </c>
      <c r="AB37" s="94" t="s">
        <v>42</v>
      </c>
      <c r="AC37" s="110" t="s">
        <v>42</v>
      </c>
      <c r="AD37" s="95" t="s">
        <v>42</v>
      </c>
      <c r="AE37" s="134">
        <f>AE38+AE39+AE41+AE42+AE43</f>
        <v>7264.5</v>
      </c>
      <c r="AF37" s="134">
        <f t="shared" ref="AF37:CQ37" si="23">AF38+AF39+AF41+AF42+AF43</f>
        <v>6875.3</v>
      </c>
      <c r="AG37" s="134">
        <f t="shared" si="23"/>
        <v>0</v>
      </c>
      <c r="AH37" s="134">
        <f t="shared" si="23"/>
        <v>0</v>
      </c>
      <c r="AI37" s="134">
        <f t="shared" si="23"/>
        <v>0</v>
      </c>
      <c r="AJ37" s="134">
        <f t="shared" si="23"/>
        <v>0</v>
      </c>
      <c r="AK37" s="134">
        <f t="shared" si="23"/>
        <v>0</v>
      </c>
      <c r="AL37" s="134">
        <f t="shared" si="23"/>
        <v>0</v>
      </c>
      <c r="AM37" s="134">
        <f t="shared" si="23"/>
        <v>7254.5</v>
      </c>
      <c r="AN37" s="134">
        <f t="shared" si="23"/>
        <v>6875.3</v>
      </c>
      <c r="AO37" s="96">
        <f>AO38+AO39+AO41+AO42+AO43+AO40</f>
        <v>7940.5000000000009</v>
      </c>
      <c r="AP37" s="96">
        <f t="shared" si="23"/>
        <v>0</v>
      </c>
      <c r="AQ37" s="96">
        <f t="shared" si="23"/>
        <v>0</v>
      </c>
      <c r="AR37" s="96">
        <f t="shared" si="23"/>
        <v>0</v>
      </c>
      <c r="AS37" s="96">
        <f t="shared" si="23"/>
        <v>7903.7000000000007</v>
      </c>
      <c r="AT37" s="96">
        <f>AT38+AT39+AT41+AT42+AT43+AT40</f>
        <v>7829.1</v>
      </c>
      <c r="AU37" s="96">
        <f t="shared" si="23"/>
        <v>0</v>
      </c>
      <c r="AV37" s="96">
        <f t="shared" si="23"/>
        <v>0</v>
      </c>
      <c r="AW37" s="96">
        <f t="shared" si="23"/>
        <v>0</v>
      </c>
      <c r="AX37" s="96">
        <f t="shared" si="23"/>
        <v>7792.3</v>
      </c>
      <c r="AY37" s="96">
        <f>AY38+AY39+AY41+AY42+AY43+AY40</f>
        <v>7829.2000000000007</v>
      </c>
      <c r="AZ37" s="96">
        <f t="shared" si="23"/>
        <v>0</v>
      </c>
      <c r="BA37" s="96">
        <f t="shared" si="23"/>
        <v>0</v>
      </c>
      <c r="BB37" s="96">
        <f t="shared" si="23"/>
        <v>0</v>
      </c>
      <c r="BC37" s="96">
        <f t="shared" si="23"/>
        <v>7792.4000000000005</v>
      </c>
      <c r="BD37" s="96">
        <f t="shared" si="23"/>
        <v>7792.3</v>
      </c>
      <c r="BE37" s="96">
        <f t="shared" si="23"/>
        <v>0</v>
      </c>
      <c r="BF37" s="96">
        <f t="shared" si="23"/>
        <v>0</v>
      </c>
      <c r="BG37" s="96">
        <f t="shared" si="23"/>
        <v>0</v>
      </c>
      <c r="BH37" s="96">
        <f t="shared" si="23"/>
        <v>7792.3</v>
      </c>
      <c r="BI37" s="96">
        <f>BI38+BI39+BI41+BI42+BI43</f>
        <v>7264.5</v>
      </c>
      <c r="BJ37" s="96">
        <f t="shared" si="23"/>
        <v>6875.3</v>
      </c>
      <c r="BK37" s="96">
        <f t="shared" si="23"/>
        <v>0</v>
      </c>
      <c r="BL37" s="96">
        <f t="shared" si="23"/>
        <v>0</v>
      </c>
      <c r="BM37" s="96">
        <f t="shared" si="23"/>
        <v>0</v>
      </c>
      <c r="BN37" s="96">
        <f t="shared" si="23"/>
        <v>0</v>
      </c>
      <c r="BO37" s="96">
        <f t="shared" si="23"/>
        <v>0</v>
      </c>
      <c r="BP37" s="96">
        <f t="shared" si="23"/>
        <v>0</v>
      </c>
      <c r="BQ37" s="96">
        <f t="shared" si="23"/>
        <v>7264.5</v>
      </c>
      <c r="BR37" s="96">
        <f t="shared" si="23"/>
        <v>6875.3</v>
      </c>
      <c r="BS37" s="96">
        <f>BS38+BS39+BS41+BS42+BS43+BS40</f>
        <v>6704.4</v>
      </c>
      <c r="BT37" s="96">
        <f t="shared" si="23"/>
        <v>0</v>
      </c>
      <c r="BU37" s="96">
        <f t="shared" si="23"/>
        <v>0</v>
      </c>
      <c r="BV37" s="96">
        <f t="shared" si="23"/>
        <v>0</v>
      </c>
      <c r="BW37" s="96">
        <f t="shared" si="23"/>
        <v>0</v>
      </c>
      <c r="BX37" s="96">
        <f>BX38+BX39+BX41+BX42+BX43+BX40</f>
        <v>6560.2</v>
      </c>
      <c r="BY37" s="96">
        <f t="shared" si="23"/>
        <v>0</v>
      </c>
      <c r="BZ37" s="96">
        <f t="shared" si="23"/>
        <v>0</v>
      </c>
      <c r="CA37" s="96">
        <f t="shared" si="23"/>
        <v>0</v>
      </c>
      <c r="CB37" s="96">
        <f t="shared" si="23"/>
        <v>0</v>
      </c>
      <c r="CC37" s="96">
        <f>CC38+CC39+CC41+CC42+CC43+CC40</f>
        <v>6567.2</v>
      </c>
      <c r="CD37" s="96">
        <f t="shared" si="23"/>
        <v>0</v>
      </c>
      <c r="CE37" s="96">
        <f t="shared" si="23"/>
        <v>0</v>
      </c>
      <c r="CF37" s="96">
        <f t="shared" si="23"/>
        <v>0</v>
      </c>
      <c r="CG37" s="96">
        <f t="shared" si="23"/>
        <v>0</v>
      </c>
      <c r="CH37" s="96">
        <f t="shared" si="23"/>
        <v>0</v>
      </c>
      <c r="CI37" s="96">
        <f t="shared" si="23"/>
        <v>0</v>
      </c>
      <c r="CJ37" s="96">
        <f t="shared" si="23"/>
        <v>0</v>
      </c>
      <c r="CK37" s="96">
        <f t="shared" si="23"/>
        <v>0</v>
      </c>
      <c r="CL37" s="96">
        <f t="shared" si="23"/>
        <v>0</v>
      </c>
      <c r="CM37" s="97">
        <f t="shared" si="23"/>
        <v>6875.3</v>
      </c>
      <c r="CN37" s="96">
        <f t="shared" si="23"/>
        <v>0</v>
      </c>
      <c r="CO37" s="96">
        <f t="shared" si="23"/>
        <v>0</v>
      </c>
      <c r="CP37" s="96">
        <f t="shared" si="23"/>
        <v>0</v>
      </c>
      <c r="CQ37" s="96">
        <f t="shared" si="23"/>
        <v>6875.3</v>
      </c>
      <c r="CR37" s="96">
        <f t="shared" ref="CR37:DP37" si="24">CR38+CR39+CR41+CR42+CR43</f>
        <v>0</v>
      </c>
      <c r="CS37" s="96">
        <f t="shared" si="24"/>
        <v>0</v>
      </c>
      <c r="CT37" s="96">
        <f t="shared" si="24"/>
        <v>0</v>
      </c>
      <c r="CU37" s="96">
        <f t="shared" si="24"/>
        <v>0</v>
      </c>
      <c r="CV37" s="96">
        <f t="shared" si="24"/>
        <v>0</v>
      </c>
      <c r="CW37" s="96">
        <f t="shared" si="24"/>
        <v>0</v>
      </c>
      <c r="CX37" s="96">
        <f t="shared" si="24"/>
        <v>0</v>
      </c>
      <c r="CY37" s="96">
        <f t="shared" si="24"/>
        <v>0</v>
      </c>
      <c r="CZ37" s="96">
        <f t="shared" si="24"/>
        <v>0</v>
      </c>
      <c r="DA37" s="96">
        <f t="shared" si="24"/>
        <v>0</v>
      </c>
      <c r="DB37" s="96">
        <f t="shared" si="24"/>
        <v>0</v>
      </c>
      <c r="DC37" s="96">
        <f t="shared" si="24"/>
        <v>0</v>
      </c>
      <c r="DD37" s="96">
        <f t="shared" si="24"/>
        <v>0</v>
      </c>
      <c r="DE37" s="96">
        <f t="shared" si="24"/>
        <v>0</v>
      </c>
      <c r="DF37" s="96">
        <f t="shared" si="24"/>
        <v>0</v>
      </c>
      <c r="DG37" s="96">
        <f t="shared" si="24"/>
        <v>0</v>
      </c>
      <c r="DH37" s="96">
        <f t="shared" si="24"/>
        <v>0</v>
      </c>
      <c r="DI37" s="96">
        <f t="shared" si="24"/>
        <v>0</v>
      </c>
      <c r="DJ37" s="96">
        <f t="shared" si="24"/>
        <v>0</v>
      </c>
      <c r="DK37" s="96">
        <f t="shared" si="24"/>
        <v>0</v>
      </c>
      <c r="DL37" s="96">
        <f t="shared" si="24"/>
        <v>0</v>
      </c>
      <c r="DM37" s="96">
        <f t="shared" si="24"/>
        <v>0</v>
      </c>
      <c r="DN37" s="96">
        <f t="shared" si="24"/>
        <v>0</v>
      </c>
      <c r="DO37" s="96">
        <f t="shared" si="24"/>
        <v>0</v>
      </c>
      <c r="DP37" s="96">
        <f t="shared" si="24"/>
        <v>0</v>
      </c>
      <c r="DQ37" s="98"/>
    </row>
    <row r="38" spans="1:121" ht="409.5" x14ac:dyDescent="0.25">
      <c r="A38" s="67" t="s">
        <v>129</v>
      </c>
      <c r="B38" s="61">
        <v>6801</v>
      </c>
      <c r="C38" s="20" t="s">
        <v>90</v>
      </c>
      <c r="D38" s="20" t="s">
        <v>91</v>
      </c>
      <c r="E38" s="34" t="s">
        <v>92</v>
      </c>
      <c r="F38" s="25"/>
      <c r="G38" s="25"/>
      <c r="H38" s="25"/>
      <c r="I38" s="25"/>
      <c r="J38" s="25"/>
      <c r="K38" s="25"/>
      <c r="L38" s="25"/>
      <c r="M38" s="25"/>
      <c r="N38" s="25"/>
      <c r="O38" s="25"/>
      <c r="P38" s="25"/>
      <c r="Q38" s="25"/>
      <c r="R38" s="25"/>
      <c r="S38" s="25"/>
      <c r="T38" s="25"/>
      <c r="U38" s="25"/>
      <c r="V38" s="25"/>
      <c r="W38" s="20" t="s">
        <v>93</v>
      </c>
      <c r="X38" s="20" t="s">
        <v>44</v>
      </c>
      <c r="Y38" s="20" t="s">
        <v>94</v>
      </c>
      <c r="Z38" s="25"/>
      <c r="AA38" s="25"/>
      <c r="AB38" s="25"/>
      <c r="AC38" s="49">
        <v>1</v>
      </c>
      <c r="AD38" s="28" t="s">
        <v>130</v>
      </c>
      <c r="AE38" s="137">
        <v>549.5</v>
      </c>
      <c r="AF38" s="137">
        <v>417.3</v>
      </c>
      <c r="AG38" s="137"/>
      <c r="AH38" s="137"/>
      <c r="AI38" s="137"/>
      <c r="AJ38" s="137"/>
      <c r="AK38" s="137"/>
      <c r="AL38" s="137"/>
      <c r="AM38" s="137">
        <v>549.5</v>
      </c>
      <c r="AN38" s="137">
        <v>417.3</v>
      </c>
      <c r="AO38" s="51">
        <v>621.79999999999995</v>
      </c>
      <c r="AP38" s="35"/>
      <c r="AQ38" s="35"/>
      <c r="AR38" s="35"/>
      <c r="AS38" s="35">
        <v>621.79999999999995</v>
      </c>
      <c r="AT38" s="86">
        <v>621.20000000000005</v>
      </c>
      <c r="AU38" s="35"/>
      <c r="AV38" s="35"/>
      <c r="AW38" s="35"/>
      <c r="AX38" s="35">
        <v>621.20000000000005</v>
      </c>
      <c r="AY38" s="86">
        <v>621.29999999999995</v>
      </c>
      <c r="AZ38" s="35"/>
      <c r="BA38" s="35"/>
      <c r="BB38" s="35"/>
      <c r="BC38" s="35">
        <v>621.29999999999995</v>
      </c>
      <c r="BD38" s="86">
        <v>621.20000000000005</v>
      </c>
      <c r="BE38" s="35"/>
      <c r="BF38" s="35"/>
      <c r="BG38" s="35"/>
      <c r="BH38" s="29">
        <v>621.20000000000005</v>
      </c>
      <c r="BI38" s="29">
        <v>549.5</v>
      </c>
      <c r="BJ38" s="29">
        <v>417.3</v>
      </c>
      <c r="BK38" s="35"/>
      <c r="BL38" s="35"/>
      <c r="BM38" s="35"/>
      <c r="BN38" s="35"/>
      <c r="BO38" s="35"/>
      <c r="BP38" s="35"/>
      <c r="BQ38" s="29">
        <v>549.5</v>
      </c>
      <c r="BR38" s="29">
        <v>417.3</v>
      </c>
      <c r="BS38" s="35">
        <v>531.4</v>
      </c>
      <c r="BT38" s="35"/>
      <c r="BU38" s="35"/>
      <c r="BV38" s="35"/>
      <c r="BW38" s="35"/>
      <c r="BX38" s="35">
        <v>503.4</v>
      </c>
      <c r="BY38" s="45"/>
      <c r="BZ38" s="45"/>
      <c r="CA38" s="45"/>
      <c r="CB38" s="35"/>
      <c r="CC38" s="35">
        <v>510.4</v>
      </c>
      <c r="CD38" s="35"/>
      <c r="CE38" s="35"/>
      <c r="CF38" s="45"/>
      <c r="CG38" s="35"/>
      <c r="CH38" s="35"/>
      <c r="CI38" s="35"/>
      <c r="CJ38" s="35"/>
      <c r="CK38" s="45"/>
      <c r="CL38" s="35"/>
      <c r="CM38" s="32">
        <f t="shared" si="0"/>
        <v>417.3</v>
      </c>
      <c r="CN38" s="29">
        <f t="shared" si="1"/>
        <v>0</v>
      </c>
      <c r="CO38" s="29">
        <f t="shared" si="2"/>
        <v>0</v>
      </c>
      <c r="CP38" s="29">
        <f t="shared" si="3"/>
        <v>0</v>
      </c>
      <c r="CQ38" s="29">
        <f t="shared" si="20"/>
        <v>417.3</v>
      </c>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5" t="s">
        <v>45</v>
      </c>
    </row>
    <row r="39" spans="1:121" ht="409.5" x14ac:dyDescent="0.25">
      <c r="A39" s="67" t="s">
        <v>131</v>
      </c>
      <c r="B39" s="61">
        <v>6802</v>
      </c>
      <c r="C39" s="20" t="s">
        <v>90</v>
      </c>
      <c r="D39" s="20" t="s">
        <v>91</v>
      </c>
      <c r="E39" s="34" t="s">
        <v>92</v>
      </c>
      <c r="F39" s="25"/>
      <c r="G39" s="25"/>
      <c r="H39" s="25"/>
      <c r="I39" s="25"/>
      <c r="J39" s="25"/>
      <c r="K39" s="25"/>
      <c r="L39" s="25"/>
      <c r="M39" s="25"/>
      <c r="N39" s="25"/>
      <c r="O39" s="25"/>
      <c r="P39" s="25"/>
      <c r="Q39" s="25"/>
      <c r="R39" s="25"/>
      <c r="S39" s="25"/>
      <c r="T39" s="25"/>
      <c r="U39" s="25"/>
      <c r="V39" s="25"/>
      <c r="W39" s="20" t="s">
        <v>93</v>
      </c>
      <c r="X39" s="20" t="s">
        <v>44</v>
      </c>
      <c r="Y39" s="20" t="s">
        <v>94</v>
      </c>
      <c r="Z39" s="25"/>
      <c r="AA39" s="25"/>
      <c r="AB39" s="25"/>
      <c r="AC39" s="49">
        <v>1</v>
      </c>
      <c r="AD39" s="28" t="s">
        <v>130</v>
      </c>
      <c r="AE39" s="137">
        <v>6075.9</v>
      </c>
      <c r="AF39" s="137">
        <v>5884.7</v>
      </c>
      <c r="AG39" s="137"/>
      <c r="AH39" s="137"/>
      <c r="AI39" s="137"/>
      <c r="AJ39" s="137"/>
      <c r="AK39" s="137"/>
      <c r="AL39" s="137"/>
      <c r="AM39" s="137">
        <v>6075.9</v>
      </c>
      <c r="AN39" s="137">
        <v>5884.7</v>
      </c>
      <c r="AO39" s="51">
        <v>6589.1</v>
      </c>
      <c r="AP39" s="35"/>
      <c r="AQ39" s="35"/>
      <c r="AR39" s="35"/>
      <c r="AS39" s="35">
        <v>6589.1</v>
      </c>
      <c r="AT39" s="37">
        <v>6589.1</v>
      </c>
      <c r="AU39" s="35"/>
      <c r="AV39" s="35"/>
      <c r="AW39" s="35"/>
      <c r="AX39" s="35">
        <v>6589.1</v>
      </c>
      <c r="AY39" s="37">
        <v>6589.1</v>
      </c>
      <c r="AZ39" s="35"/>
      <c r="BA39" s="35"/>
      <c r="BB39" s="35"/>
      <c r="BC39" s="35">
        <v>6589.1</v>
      </c>
      <c r="BD39" s="37">
        <v>6589.1</v>
      </c>
      <c r="BE39" s="35"/>
      <c r="BF39" s="35"/>
      <c r="BG39" s="35"/>
      <c r="BH39" s="29">
        <v>6589.1</v>
      </c>
      <c r="BI39" s="35">
        <v>6075.9</v>
      </c>
      <c r="BJ39" s="35">
        <v>5884.7</v>
      </c>
      <c r="BK39" s="35"/>
      <c r="BL39" s="35"/>
      <c r="BM39" s="35"/>
      <c r="BN39" s="35"/>
      <c r="BO39" s="35"/>
      <c r="BP39" s="35"/>
      <c r="BQ39" s="35">
        <v>6075.9</v>
      </c>
      <c r="BR39" s="35">
        <v>5884.7</v>
      </c>
      <c r="BS39" s="35">
        <v>5782.6</v>
      </c>
      <c r="BT39" s="35"/>
      <c r="BU39" s="35"/>
      <c r="BV39" s="35"/>
      <c r="BW39" s="35"/>
      <c r="BX39" s="35">
        <v>5782.6</v>
      </c>
      <c r="BY39" s="35"/>
      <c r="BZ39" s="35"/>
      <c r="CA39" s="35"/>
      <c r="CB39" s="35"/>
      <c r="CC39" s="35">
        <v>5782.6</v>
      </c>
      <c r="CD39" s="35"/>
      <c r="CE39" s="35"/>
      <c r="CF39" s="35"/>
      <c r="CG39" s="35"/>
      <c r="CH39" s="35"/>
      <c r="CI39" s="35"/>
      <c r="CJ39" s="35"/>
      <c r="CK39" s="45"/>
      <c r="CL39" s="35"/>
      <c r="CM39" s="32">
        <f t="shared" si="0"/>
        <v>5884.7</v>
      </c>
      <c r="CN39" s="29">
        <f t="shared" si="1"/>
        <v>0</v>
      </c>
      <c r="CO39" s="29">
        <f t="shared" si="2"/>
        <v>0</v>
      </c>
      <c r="CP39" s="29">
        <f t="shared" si="3"/>
        <v>0</v>
      </c>
      <c r="CQ39" s="29">
        <f t="shared" si="20"/>
        <v>5884.7</v>
      </c>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5" t="s">
        <v>45</v>
      </c>
    </row>
    <row r="40" spans="1:121" ht="56.25" x14ac:dyDescent="0.25">
      <c r="A40" s="70" t="s">
        <v>173</v>
      </c>
      <c r="B40" s="61">
        <v>6803</v>
      </c>
      <c r="C40" s="44"/>
      <c r="D40" s="44"/>
      <c r="E40" s="57"/>
      <c r="F40" s="25"/>
      <c r="G40" s="25"/>
      <c r="H40" s="25"/>
      <c r="I40" s="25"/>
      <c r="J40" s="25"/>
      <c r="K40" s="25"/>
      <c r="L40" s="25"/>
      <c r="M40" s="25"/>
      <c r="N40" s="25"/>
      <c r="O40" s="25"/>
      <c r="P40" s="25"/>
      <c r="Q40" s="25"/>
      <c r="R40" s="25"/>
      <c r="S40" s="25"/>
      <c r="T40" s="25"/>
      <c r="U40" s="25"/>
      <c r="V40" s="25"/>
      <c r="W40" s="44"/>
      <c r="X40" s="44"/>
      <c r="Y40" s="44"/>
      <c r="Z40" s="25"/>
      <c r="AA40" s="25"/>
      <c r="AB40" s="25"/>
      <c r="AC40" s="28"/>
      <c r="AD40" s="28" t="s">
        <v>172</v>
      </c>
      <c r="AE40" s="140"/>
      <c r="AF40" s="140"/>
      <c r="AG40" s="140"/>
      <c r="AH40" s="140"/>
      <c r="AI40" s="140"/>
      <c r="AJ40" s="140"/>
      <c r="AK40" s="140"/>
      <c r="AL40" s="140"/>
      <c r="AM40" s="140"/>
      <c r="AN40" s="140"/>
      <c r="AO40" s="78">
        <v>36.799999999999997</v>
      </c>
      <c r="AP40" s="26"/>
      <c r="AQ40" s="26"/>
      <c r="AR40" s="26"/>
      <c r="AS40" s="26">
        <v>36.799999999999997</v>
      </c>
      <c r="AT40" s="85">
        <v>36.799999999999997</v>
      </c>
      <c r="AU40" s="26"/>
      <c r="AV40" s="26"/>
      <c r="AW40" s="26"/>
      <c r="AX40" s="26">
        <v>36.799999999999997</v>
      </c>
      <c r="AY40" s="85">
        <v>36.799999999999997</v>
      </c>
      <c r="AZ40" s="26"/>
      <c r="BA40" s="26"/>
      <c r="BB40" s="26"/>
      <c r="BC40" s="26">
        <v>36.799999999999997</v>
      </c>
      <c r="BD40" s="85">
        <v>36.799999999999997</v>
      </c>
      <c r="BE40" s="26"/>
      <c r="BF40" s="26"/>
      <c r="BG40" s="26"/>
      <c r="BH40" s="26">
        <v>36.799999999999997</v>
      </c>
      <c r="BI40" s="26"/>
      <c r="BJ40" s="26"/>
      <c r="BK40" s="26"/>
      <c r="BL40" s="26"/>
      <c r="BM40" s="26"/>
      <c r="BN40" s="26"/>
      <c r="BO40" s="26"/>
      <c r="BP40" s="26"/>
      <c r="BQ40" s="26"/>
      <c r="BR40" s="26"/>
      <c r="BS40" s="26">
        <v>48.2</v>
      </c>
      <c r="BT40" s="26"/>
      <c r="BU40" s="26"/>
      <c r="BV40" s="26"/>
      <c r="BW40" s="26"/>
      <c r="BX40" s="26">
        <v>48.2</v>
      </c>
      <c r="BY40" s="26"/>
      <c r="BZ40" s="26"/>
      <c r="CA40" s="26"/>
      <c r="CB40" s="26"/>
      <c r="CC40" s="26">
        <v>48.2</v>
      </c>
      <c r="CD40" s="26"/>
      <c r="CE40" s="26"/>
      <c r="CF40" s="26"/>
      <c r="CG40" s="26"/>
      <c r="CH40" s="26"/>
      <c r="CI40" s="26"/>
      <c r="CJ40" s="26"/>
      <c r="CK40" s="26"/>
      <c r="CL40" s="26"/>
      <c r="CM40" s="40">
        <f t="shared" si="0"/>
        <v>0</v>
      </c>
      <c r="CN40" s="26">
        <f t="shared" si="1"/>
        <v>0</v>
      </c>
      <c r="CO40" s="26">
        <f t="shared" si="2"/>
        <v>0</v>
      </c>
      <c r="CP40" s="26">
        <f t="shared" si="3"/>
        <v>0</v>
      </c>
      <c r="CQ40" s="26">
        <f t="shared" si="20"/>
        <v>0</v>
      </c>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5"/>
    </row>
    <row r="41" spans="1:121" ht="206.25" x14ac:dyDescent="0.25">
      <c r="A41" s="67" t="s">
        <v>132</v>
      </c>
      <c r="B41" s="61">
        <v>6813</v>
      </c>
      <c r="C41" s="20" t="s">
        <v>95</v>
      </c>
      <c r="D41" s="20" t="s">
        <v>96</v>
      </c>
      <c r="E41" s="20" t="s">
        <v>69</v>
      </c>
      <c r="F41" s="25"/>
      <c r="G41" s="25"/>
      <c r="H41" s="25"/>
      <c r="I41" s="25"/>
      <c r="J41" s="25"/>
      <c r="K41" s="25"/>
      <c r="L41" s="25"/>
      <c r="M41" s="25"/>
      <c r="N41" s="25"/>
      <c r="O41" s="25"/>
      <c r="P41" s="25"/>
      <c r="Q41" s="25"/>
      <c r="R41" s="25"/>
      <c r="S41" s="25"/>
      <c r="T41" s="25"/>
      <c r="U41" s="25"/>
      <c r="V41" s="25"/>
      <c r="W41" s="25"/>
      <c r="X41" s="25"/>
      <c r="Y41" s="25"/>
      <c r="Z41" s="25"/>
      <c r="AA41" s="25"/>
      <c r="AB41" s="25"/>
      <c r="AC41" s="49">
        <v>23</v>
      </c>
      <c r="AD41" s="28" t="s">
        <v>97</v>
      </c>
      <c r="AE41" s="136"/>
      <c r="AF41" s="136"/>
      <c r="AG41" s="136"/>
      <c r="AH41" s="136"/>
      <c r="AI41" s="136"/>
      <c r="AJ41" s="136"/>
      <c r="AK41" s="136"/>
      <c r="AL41" s="136"/>
      <c r="AM41" s="136"/>
      <c r="AN41" s="136"/>
      <c r="AO41" s="43">
        <v>110.8</v>
      </c>
      <c r="AP41" s="29"/>
      <c r="AQ41" s="29"/>
      <c r="AR41" s="29"/>
      <c r="AS41" s="29">
        <v>110.8</v>
      </c>
      <c r="AT41" s="30"/>
      <c r="AU41" s="45"/>
      <c r="AV41" s="29"/>
      <c r="AW41" s="29"/>
      <c r="AX41" s="29"/>
      <c r="AY41" s="30"/>
      <c r="AZ41" s="45"/>
      <c r="BA41" s="29"/>
      <c r="BB41" s="29"/>
      <c r="BC41" s="29"/>
      <c r="BD41" s="30"/>
      <c r="BE41" s="45"/>
      <c r="BF41" s="29"/>
      <c r="BG41" s="29"/>
      <c r="BH41" s="29"/>
      <c r="BI41" s="29"/>
      <c r="BJ41" s="29"/>
      <c r="BK41" s="29"/>
      <c r="BL41" s="29"/>
      <c r="BM41" s="29"/>
      <c r="BN41" s="29"/>
      <c r="BO41" s="29"/>
      <c r="BP41" s="29"/>
      <c r="BQ41" s="29"/>
      <c r="BR41" s="29"/>
      <c r="BS41" s="29">
        <v>116.2</v>
      </c>
      <c r="BT41" s="29"/>
      <c r="BU41" s="29"/>
      <c r="BV41" s="29"/>
      <c r="BW41" s="29"/>
      <c r="BX41" s="29"/>
      <c r="BY41" s="29"/>
      <c r="BZ41" s="45"/>
      <c r="CA41" s="45"/>
      <c r="CB41" s="45">
        <f t="shared" ref="CB41" si="25">BX41-BY41-BZ41</f>
        <v>0</v>
      </c>
      <c r="CC41" s="29"/>
      <c r="CD41" s="29"/>
      <c r="CE41" s="29"/>
      <c r="CF41" s="29"/>
      <c r="CG41" s="45"/>
      <c r="CH41" s="29"/>
      <c r="CI41" s="29"/>
      <c r="CJ41" s="29"/>
      <c r="CK41" s="29"/>
      <c r="CL41" s="45"/>
      <c r="CM41" s="32">
        <f t="shared" si="0"/>
        <v>0</v>
      </c>
      <c r="CN41" s="29">
        <f t="shared" si="1"/>
        <v>0</v>
      </c>
      <c r="CO41" s="29">
        <f t="shared" si="2"/>
        <v>0</v>
      </c>
      <c r="CP41" s="29">
        <f t="shared" si="3"/>
        <v>0</v>
      </c>
      <c r="CQ41" s="29">
        <f t="shared" si="20"/>
        <v>0</v>
      </c>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5" t="s">
        <v>45</v>
      </c>
    </row>
    <row r="42" spans="1:121" ht="409.5" x14ac:dyDescent="0.25">
      <c r="A42" s="67" t="s">
        <v>133</v>
      </c>
      <c r="B42" s="61">
        <v>6823</v>
      </c>
      <c r="C42" s="20" t="s">
        <v>64</v>
      </c>
      <c r="D42" s="38" t="s">
        <v>65</v>
      </c>
      <c r="E42" s="20" t="s">
        <v>66</v>
      </c>
      <c r="F42" s="25"/>
      <c r="G42" s="25"/>
      <c r="H42" s="25"/>
      <c r="I42" s="25"/>
      <c r="J42" s="25"/>
      <c r="K42" s="25"/>
      <c r="L42" s="25"/>
      <c r="M42" s="25"/>
      <c r="N42" s="25"/>
      <c r="O42" s="25"/>
      <c r="P42" s="25"/>
      <c r="Q42" s="25"/>
      <c r="R42" s="25"/>
      <c r="S42" s="25"/>
      <c r="T42" s="25"/>
      <c r="U42" s="25"/>
      <c r="V42" s="25"/>
      <c r="W42" s="20" t="s">
        <v>134</v>
      </c>
      <c r="X42" s="20" t="s">
        <v>67</v>
      </c>
      <c r="Y42" s="20" t="s">
        <v>68</v>
      </c>
      <c r="Z42" s="25"/>
      <c r="AA42" s="25"/>
      <c r="AB42" s="25"/>
      <c r="AC42" s="49">
        <v>10</v>
      </c>
      <c r="AD42" s="28" t="s">
        <v>43</v>
      </c>
      <c r="AE42" s="137">
        <v>629.1</v>
      </c>
      <c r="AF42" s="137">
        <v>573.29999999999995</v>
      </c>
      <c r="AG42" s="137"/>
      <c r="AH42" s="137"/>
      <c r="AI42" s="137"/>
      <c r="AJ42" s="137"/>
      <c r="AK42" s="137"/>
      <c r="AL42" s="137"/>
      <c r="AM42" s="137">
        <v>629.1</v>
      </c>
      <c r="AN42" s="137">
        <v>573.29999999999995</v>
      </c>
      <c r="AO42" s="51">
        <v>572</v>
      </c>
      <c r="AP42" s="35"/>
      <c r="AQ42" s="35"/>
      <c r="AR42" s="35"/>
      <c r="AS42" s="35">
        <v>572</v>
      </c>
      <c r="AT42" s="86">
        <v>572</v>
      </c>
      <c r="AU42" s="35"/>
      <c r="AV42" s="35"/>
      <c r="AW42" s="35"/>
      <c r="AX42" s="35">
        <v>572</v>
      </c>
      <c r="AY42" s="86">
        <v>572</v>
      </c>
      <c r="AZ42" s="35"/>
      <c r="BA42" s="35"/>
      <c r="BB42" s="35"/>
      <c r="BC42" s="35">
        <v>572</v>
      </c>
      <c r="BD42" s="86">
        <v>572</v>
      </c>
      <c r="BE42" s="35"/>
      <c r="BF42" s="35"/>
      <c r="BG42" s="35"/>
      <c r="BH42" s="29">
        <v>572</v>
      </c>
      <c r="BI42" s="35">
        <v>629.1</v>
      </c>
      <c r="BJ42" s="35">
        <v>573.29999999999995</v>
      </c>
      <c r="BK42" s="35"/>
      <c r="BL42" s="35"/>
      <c r="BM42" s="35"/>
      <c r="BN42" s="35"/>
      <c r="BO42" s="35"/>
      <c r="BP42" s="35"/>
      <c r="BQ42" s="35">
        <v>629.1</v>
      </c>
      <c r="BR42" s="35">
        <v>573.29999999999995</v>
      </c>
      <c r="BS42" s="35">
        <v>216</v>
      </c>
      <c r="BT42" s="35"/>
      <c r="BU42" s="35"/>
      <c r="BV42" s="35"/>
      <c r="BW42" s="35"/>
      <c r="BX42" s="45">
        <v>216</v>
      </c>
      <c r="BY42" s="35"/>
      <c r="BZ42" s="35"/>
      <c r="CA42" s="35"/>
      <c r="CB42" s="35"/>
      <c r="CC42" s="45">
        <v>216</v>
      </c>
      <c r="CD42" s="35"/>
      <c r="CE42" s="35"/>
      <c r="CF42" s="35"/>
      <c r="CG42" s="45"/>
      <c r="CH42" s="45"/>
      <c r="CI42" s="35"/>
      <c r="CJ42" s="35"/>
      <c r="CK42" s="45"/>
      <c r="CL42" s="45"/>
      <c r="CM42" s="32">
        <f t="shared" si="0"/>
        <v>573.29999999999995</v>
      </c>
      <c r="CN42" s="29">
        <f t="shared" si="1"/>
        <v>0</v>
      </c>
      <c r="CO42" s="29">
        <f t="shared" si="2"/>
        <v>0</v>
      </c>
      <c r="CP42" s="29">
        <f t="shared" si="3"/>
        <v>0</v>
      </c>
      <c r="CQ42" s="29">
        <f t="shared" si="20"/>
        <v>573.29999999999995</v>
      </c>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5" t="s">
        <v>45</v>
      </c>
    </row>
    <row r="43" spans="1:121" ht="206.25" x14ac:dyDescent="0.25">
      <c r="A43" s="67" t="s">
        <v>135</v>
      </c>
      <c r="B43" s="61">
        <v>6826</v>
      </c>
      <c r="C43" s="20" t="s">
        <v>72</v>
      </c>
      <c r="D43" s="20" t="s">
        <v>136</v>
      </c>
      <c r="E43" s="20" t="s">
        <v>137</v>
      </c>
      <c r="F43" s="25"/>
      <c r="G43" s="25"/>
      <c r="H43" s="25"/>
      <c r="I43" s="25"/>
      <c r="J43" s="25"/>
      <c r="K43" s="25"/>
      <c r="L43" s="25"/>
      <c r="M43" s="25"/>
      <c r="N43" s="25"/>
      <c r="O43" s="25"/>
      <c r="P43" s="25"/>
      <c r="Q43" s="25"/>
      <c r="R43" s="25"/>
      <c r="S43" s="25"/>
      <c r="T43" s="25"/>
      <c r="U43" s="25"/>
      <c r="V43" s="25"/>
      <c r="W43" s="20"/>
      <c r="X43" s="20"/>
      <c r="Y43" s="20"/>
      <c r="Z43" s="25"/>
      <c r="AA43" s="25"/>
      <c r="AB43" s="25"/>
      <c r="AC43" s="28" t="s">
        <v>46</v>
      </c>
      <c r="AD43" s="28" t="s">
        <v>70</v>
      </c>
      <c r="AE43" s="137">
        <v>10</v>
      </c>
      <c r="AF43" s="137">
        <v>0</v>
      </c>
      <c r="AG43" s="137"/>
      <c r="AH43" s="137"/>
      <c r="AI43" s="137"/>
      <c r="AJ43" s="137"/>
      <c r="AK43" s="137"/>
      <c r="AL43" s="137"/>
      <c r="AM43" s="137"/>
      <c r="AN43" s="137">
        <v>0</v>
      </c>
      <c r="AO43" s="51">
        <v>10</v>
      </c>
      <c r="AP43" s="35"/>
      <c r="AQ43" s="35"/>
      <c r="AR43" s="35"/>
      <c r="AS43" s="35">
        <v>10</v>
      </c>
      <c r="AT43" s="86">
        <v>10</v>
      </c>
      <c r="AU43" s="35"/>
      <c r="AV43" s="35"/>
      <c r="AW43" s="35"/>
      <c r="AX43" s="35">
        <v>10</v>
      </c>
      <c r="AY43" s="86">
        <v>10</v>
      </c>
      <c r="AZ43" s="35"/>
      <c r="BA43" s="35"/>
      <c r="BB43" s="35"/>
      <c r="BC43" s="35">
        <v>10</v>
      </c>
      <c r="BD43" s="86">
        <v>10</v>
      </c>
      <c r="BE43" s="35"/>
      <c r="BF43" s="35"/>
      <c r="BG43" s="35"/>
      <c r="BH43" s="29">
        <v>10</v>
      </c>
      <c r="BI43" s="35">
        <v>10</v>
      </c>
      <c r="BJ43" s="35">
        <v>0</v>
      </c>
      <c r="BK43" s="35"/>
      <c r="BL43" s="35"/>
      <c r="BM43" s="35"/>
      <c r="BN43" s="35"/>
      <c r="BO43" s="35"/>
      <c r="BP43" s="35"/>
      <c r="BQ43" s="35">
        <v>10</v>
      </c>
      <c r="BR43" s="35"/>
      <c r="BS43" s="35">
        <v>10</v>
      </c>
      <c r="BT43" s="35"/>
      <c r="BU43" s="35"/>
      <c r="BV43" s="35"/>
      <c r="BW43" s="35"/>
      <c r="BX43" s="45">
        <v>10</v>
      </c>
      <c r="BY43" s="35"/>
      <c r="BZ43" s="35"/>
      <c r="CA43" s="35"/>
      <c r="CB43" s="35"/>
      <c r="CC43" s="35">
        <v>10</v>
      </c>
      <c r="CD43" s="35"/>
      <c r="CE43" s="35"/>
      <c r="CF43" s="35"/>
      <c r="CG43" s="35"/>
      <c r="CH43" s="35"/>
      <c r="CI43" s="35"/>
      <c r="CJ43" s="35"/>
      <c r="CK43" s="45"/>
      <c r="CL43" s="35"/>
      <c r="CM43" s="32">
        <f t="shared" si="0"/>
        <v>0</v>
      </c>
      <c r="CN43" s="29">
        <f t="shared" si="1"/>
        <v>0</v>
      </c>
      <c r="CO43" s="29">
        <f t="shared" si="2"/>
        <v>0</v>
      </c>
      <c r="CP43" s="29">
        <f t="shared" si="3"/>
        <v>0</v>
      </c>
      <c r="CQ43" s="29">
        <f t="shared" si="20"/>
        <v>0</v>
      </c>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5" t="s">
        <v>45</v>
      </c>
    </row>
    <row r="44" spans="1:121" s="100" customFormat="1" ht="150" x14ac:dyDescent="0.25">
      <c r="A44" s="93" t="s">
        <v>138</v>
      </c>
      <c r="B44" s="94">
        <v>6900</v>
      </c>
      <c r="C44" s="94" t="s">
        <v>42</v>
      </c>
      <c r="D44" s="94" t="s">
        <v>42</v>
      </c>
      <c r="E44" s="94" t="s">
        <v>42</v>
      </c>
      <c r="F44" s="94" t="s">
        <v>42</v>
      </c>
      <c r="G44" s="94" t="s">
        <v>42</v>
      </c>
      <c r="H44" s="94" t="s">
        <v>42</v>
      </c>
      <c r="I44" s="94" t="s">
        <v>42</v>
      </c>
      <c r="J44" s="94" t="s">
        <v>42</v>
      </c>
      <c r="K44" s="94" t="s">
        <v>42</v>
      </c>
      <c r="L44" s="94" t="s">
        <v>42</v>
      </c>
      <c r="M44" s="94" t="s">
        <v>42</v>
      </c>
      <c r="N44" s="94" t="s">
        <v>42</v>
      </c>
      <c r="O44" s="94" t="s">
        <v>42</v>
      </c>
      <c r="P44" s="94" t="s">
        <v>42</v>
      </c>
      <c r="Q44" s="94" t="s">
        <v>42</v>
      </c>
      <c r="R44" s="94" t="s">
        <v>42</v>
      </c>
      <c r="S44" s="94" t="s">
        <v>42</v>
      </c>
      <c r="T44" s="94" t="s">
        <v>42</v>
      </c>
      <c r="U44" s="94" t="s">
        <v>42</v>
      </c>
      <c r="V44" s="94" t="s">
        <v>42</v>
      </c>
      <c r="W44" s="94" t="s">
        <v>42</v>
      </c>
      <c r="X44" s="94" t="s">
        <v>42</v>
      </c>
      <c r="Y44" s="94" t="s">
        <v>42</v>
      </c>
      <c r="Z44" s="94" t="s">
        <v>42</v>
      </c>
      <c r="AA44" s="94" t="s">
        <v>42</v>
      </c>
      <c r="AB44" s="94" t="s">
        <v>42</v>
      </c>
      <c r="AC44" s="110" t="s">
        <v>42</v>
      </c>
      <c r="AD44" s="95" t="s">
        <v>42</v>
      </c>
      <c r="AE44" s="133">
        <f>AE45+AE48+AE51+AE54+AE56</f>
        <v>14.7</v>
      </c>
      <c r="AF44" s="133">
        <f>AF45+AF48+AF51+AF54+AF56</f>
        <v>14.7</v>
      </c>
      <c r="AG44" s="133">
        <f>AG45+AG48+AG51+AG54+AG56</f>
        <v>0</v>
      </c>
      <c r="AH44" s="133">
        <f t="shared" ref="AH44:CQ44" si="26">AH45+AH48+AH51+AH54</f>
        <v>0</v>
      </c>
      <c r="AI44" s="133">
        <f t="shared" si="26"/>
        <v>0</v>
      </c>
      <c r="AJ44" s="133">
        <f t="shared" si="26"/>
        <v>0</v>
      </c>
      <c r="AK44" s="133">
        <f t="shared" si="26"/>
        <v>0</v>
      </c>
      <c r="AL44" s="133">
        <f t="shared" si="26"/>
        <v>0</v>
      </c>
      <c r="AM44" s="133">
        <f t="shared" si="26"/>
        <v>0</v>
      </c>
      <c r="AN44" s="133">
        <v>14.7</v>
      </c>
      <c r="AO44" s="104">
        <f>AO45+AO48+AO51+AO54+AO56</f>
        <v>17.100000000000001</v>
      </c>
      <c r="AP44" s="104">
        <f t="shared" si="26"/>
        <v>0</v>
      </c>
      <c r="AQ44" s="104">
        <f t="shared" si="26"/>
        <v>0</v>
      </c>
      <c r="AR44" s="104">
        <f t="shared" si="26"/>
        <v>0</v>
      </c>
      <c r="AS44" s="104">
        <f t="shared" si="26"/>
        <v>0</v>
      </c>
      <c r="AT44" s="104">
        <f>AT45+AT48+AT51+AT54+AT56</f>
        <v>17.100000000000001</v>
      </c>
      <c r="AU44" s="104">
        <f t="shared" si="26"/>
        <v>0</v>
      </c>
      <c r="AV44" s="104">
        <f t="shared" si="26"/>
        <v>0</v>
      </c>
      <c r="AW44" s="104">
        <f t="shared" si="26"/>
        <v>0</v>
      </c>
      <c r="AX44" s="104">
        <f t="shared" si="26"/>
        <v>17.100000000000001</v>
      </c>
      <c r="AY44" s="104">
        <f>AY45+AY48+AY51+AY54+AY56</f>
        <v>17.100000000000001</v>
      </c>
      <c r="AZ44" s="104">
        <f t="shared" si="26"/>
        <v>0</v>
      </c>
      <c r="BA44" s="104">
        <f t="shared" si="26"/>
        <v>0</v>
      </c>
      <c r="BB44" s="104">
        <f t="shared" si="26"/>
        <v>0</v>
      </c>
      <c r="BC44" s="104">
        <f t="shared" si="26"/>
        <v>17.100000000000001</v>
      </c>
      <c r="BD44" s="104">
        <f t="shared" si="26"/>
        <v>17.100000000000001</v>
      </c>
      <c r="BE44" s="104">
        <f t="shared" si="26"/>
        <v>0</v>
      </c>
      <c r="BF44" s="104">
        <f t="shared" si="26"/>
        <v>0</v>
      </c>
      <c r="BG44" s="104">
        <f t="shared" si="26"/>
        <v>0</v>
      </c>
      <c r="BH44" s="104">
        <f t="shared" si="26"/>
        <v>17.100000000000001</v>
      </c>
      <c r="BI44" s="104">
        <f>BI56</f>
        <v>14.7</v>
      </c>
      <c r="BJ44" s="104">
        <f>BJ56</f>
        <v>14.7</v>
      </c>
      <c r="BK44" s="104">
        <f t="shared" si="26"/>
        <v>0</v>
      </c>
      <c r="BL44" s="104">
        <f t="shared" si="26"/>
        <v>0</v>
      </c>
      <c r="BM44" s="104">
        <f t="shared" si="26"/>
        <v>0</v>
      </c>
      <c r="BN44" s="104">
        <f t="shared" si="26"/>
        <v>0</v>
      </c>
      <c r="BO44" s="104">
        <f t="shared" si="26"/>
        <v>0</v>
      </c>
      <c r="BP44" s="104">
        <f t="shared" si="26"/>
        <v>0</v>
      </c>
      <c r="BQ44" s="104">
        <f t="shared" si="26"/>
        <v>14.7</v>
      </c>
      <c r="BR44" s="104">
        <f t="shared" si="26"/>
        <v>14.7</v>
      </c>
      <c r="BS44" s="104">
        <f>BS56</f>
        <v>22.3</v>
      </c>
      <c r="BT44" s="104">
        <f t="shared" si="26"/>
        <v>0</v>
      </c>
      <c r="BU44" s="104">
        <f t="shared" si="26"/>
        <v>0</v>
      </c>
      <c r="BV44" s="104">
        <f t="shared" si="26"/>
        <v>0</v>
      </c>
      <c r="BW44" s="104">
        <f t="shared" si="26"/>
        <v>0</v>
      </c>
      <c r="BX44" s="104">
        <f>BX56</f>
        <v>22.3</v>
      </c>
      <c r="BY44" s="104">
        <f t="shared" si="26"/>
        <v>0</v>
      </c>
      <c r="BZ44" s="104">
        <f t="shared" si="26"/>
        <v>0</v>
      </c>
      <c r="CA44" s="104">
        <f t="shared" si="26"/>
        <v>0</v>
      </c>
      <c r="CB44" s="104">
        <f t="shared" si="26"/>
        <v>0</v>
      </c>
      <c r="CC44" s="104">
        <f>CC56</f>
        <v>22.3</v>
      </c>
      <c r="CD44" s="104">
        <f t="shared" si="26"/>
        <v>0</v>
      </c>
      <c r="CE44" s="104">
        <f t="shared" si="26"/>
        <v>0</v>
      </c>
      <c r="CF44" s="104">
        <f t="shared" si="26"/>
        <v>0</v>
      </c>
      <c r="CG44" s="104">
        <f t="shared" si="26"/>
        <v>0</v>
      </c>
      <c r="CH44" s="104">
        <f t="shared" si="26"/>
        <v>0</v>
      </c>
      <c r="CI44" s="104">
        <f t="shared" si="26"/>
        <v>0</v>
      </c>
      <c r="CJ44" s="104">
        <f t="shared" si="26"/>
        <v>0</v>
      </c>
      <c r="CK44" s="104">
        <f t="shared" si="26"/>
        <v>0</v>
      </c>
      <c r="CL44" s="104">
        <f t="shared" si="26"/>
        <v>0</v>
      </c>
      <c r="CM44" s="105">
        <f t="shared" si="26"/>
        <v>14.7</v>
      </c>
      <c r="CN44" s="104">
        <f t="shared" si="26"/>
        <v>0</v>
      </c>
      <c r="CO44" s="104">
        <f t="shared" si="26"/>
        <v>0</v>
      </c>
      <c r="CP44" s="104">
        <f t="shared" si="26"/>
        <v>0</v>
      </c>
      <c r="CQ44" s="104">
        <f t="shared" si="26"/>
        <v>14.7</v>
      </c>
      <c r="CR44" s="104">
        <f t="shared" ref="CR44:DP44" si="27">CR45+CR48+CR51+CR54</f>
        <v>17.100000000000001</v>
      </c>
      <c r="CS44" s="104">
        <f t="shared" si="27"/>
        <v>0</v>
      </c>
      <c r="CT44" s="104">
        <f t="shared" si="27"/>
        <v>0</v>
      </c>
      <c r="CU44" s="104">
        <f t="shared" si="27"/>
        <v>0</v>
      </c>
      <c r="CV44" s="104">
        <f t="shared" si="27"/>
        <v>0</v>
      </c>
      <c r="CW44" s="104">
        <f t="shared" si="27"/>
        <v>0</v>
      </c>
      <c r="CX44" s="104">
        <f t="shared" si="27"/>
        <v>0</v>
      </c>
      <c r="CY44" s="104">
        <f t="shared" si="27"/>
        <v>0</v>
      </c>
      <c r="CZ44" s="104">
        <f t="shared" si="27"/>
        <v>0</v>
      </c>
      <c r="DA44" s="104">
        <f t="shared" si="27"/>
        <v>0</v>
      </c>
      <c r="DB44" s="104">
        <f t="shared" si="27"/>
        <v>0</v>
      </c>
      <c r="DC44" s="104">
        <f t="shared" si="27"/>
        <v>0</v>
      </c>
      <c r="DD44" s="104">
        <f t="shared" si="27"/>
        <v>0</v>
      </c>
      <c r="DE44" s="104">
        <f t="shared" si="27"/>
        <v>0</v>
      </c>
      <c r="DF44" s="104">
        <f t="shared" si="27"/>
        <v>0</v>
      </c>
      <c r="DG44" s="104">
        <f t="shared" si="27"/>
        <v>0</v>
      </c>
      <c r="DH44" s="104">
        <f t="shared" si="27"/>
        <v>0</v>
      </c>
      <c r="DI44" s="104">
        <f t="shared" si="27"/>
        <v>0</v>
      </c>
      <c r="DJ44" s="104">
        <f t="shared" si="27"/>
        <v>0</v>
      </c>
      <c r="DK44" s="104">
        <f t="shared" si="27"/>
        <v>0</v>
      </c>
      <c r="DL44" s="104">
        <f t="shared" si="27"/>
        <v>0</v>
      </c>
      <c r="DM44" s="104">
        <f t="shared" si="27"/>
        <v>0</v>
      </c>
      <c r="DN44" s="104">
        <f t="shared" si="27"/>
        <v>0</v>
      </c>
      <c r="DO44" s="104">
        <f t="shared" si="27"/>
        <v>0</v>
      </c>
      <c r="DP44" s="104">
        <f t="shared" si="27"/>
        <v>0</v>
      </c>
      <c r="DQ44" s="98"/>
    </row>
    <row r="45" spans="1:121" ht="37.5" x14ac:dyDescent="0.25">
      <c r="A45" s="68" t="s">
        <v>139</v>
      </c>
      <c r="B45" s="61">
        <v>6901</v>
      </c>
      <c r="C45" s="27" t="s">
        <v>42</v>
      </c>
      <c r="D45" s="27" t="s">
        <v>42</v>
      </c>
      <c r="E45" s="27" t="s">
        <v>42</v>
      </c>
      <c r="F45" s="27" t="s">
        <v>42</v>
      </c>
      <c r="G45" s="27" t="s">
        <v>42</v>
      </c>
      <c r="H45" s="27" t="s">
        <v>42</v>
      </c>
      <c r="I45" s="27" t="s">
        <v>42</v>
      </c>
      <c r="J45" s="27" t="s">
        <v>42</v>
      </c>
      <c r="K45" s="27" t="s">
        <v>42</v>
      </c>
      <c r="L45" s="27" t="s">
        <v>42</v>
      </c>
      <c r="M45" s="27" t="s">
        <v>42</v>
      </c>
      <c r="N45" s="27" t="s">
        <v>42</v>
      </c>
      <c r="O45" s="27" t="s">
        <v>42</v>
      </c>
      <c r="P45" s="27" t="s">
        <v>42</v>
      </c>
      <c r="Q45" s="27" t="s">
        <v>42</v>
      </c>
      <c r="R45" s="27" t="s">
        <v>42</v>
      </c>
      <c r="S45" s="27" t="s">
        <v>42</v>
      </c>
      <c r="T45" s="27" t="s">
        <v>42</v>
      </c>
      <c r="U45" s="27" t="s">
        <v>42</v>
      </c>
      <c r="V45" s="27" t="s">
        <v>42</v>
      </c>
      <c r="W45" s="27" t="s">
        <v>42</v>
      </c>
      <c r="X45" s="27" t="s">
        <v>42</v>
      </c>
      <c r="Y45" s="27" t="s">
        <v>42</v>
      </c>
      <c r="Z45" s="27" t="s">
        <v>42</v>
      </c>
      <c r="AA45" s="27" t="s">
        <v>42</v>
      </c>
      <c r="AB45" s="27" t="s">
        <v>42</v>
      </c>
      <c r="AC45" s="49" t="s">
        <v>42</v>
      </c>
      <c r="AD45" s="28" t="s">
        <v>42</v>
      </c>
      <c r="AE45" s="140"/>
      <c r="AF45" s="140"/>
      <c r="AG45" s="140"/>
      <c r="AH45" s="140"/>
      <c r="AI45" s="140"/>
      <c r="AJ45" s="140"/>
      <c r="AK45" s="140"/>
      <c r="AL45" s="140"/>
      <c r="AM45" s="140"/>
      <c r="AN45" s="140"/>
      <c r="AO45" s="78"/>
      <c r="AP45" s="26"/>
      <c r="AQ45" s="26"/>
      <c r="AR45" s="26"/>
      <c r="AS45" s="26"/>
      <c r="AT45" s="85"/>
      <c r="AU45" s="26"/>
      <c r="AV45" s="26"/>
      <c r="AW45" s="26"/>
      <c r="AX45" s="26"/>
      <c r="AY45" s="85"/>
      <c r="AZ45" s="26"/>
      <c r="BA45" s="26"/>
      <c r="BB45" s="26"/>
      <c r="BC45" s="26"/>
      <c r="BD45" s="85"/>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40">
        <f t="shared" si="0"/>
        <v>0</v>
      </c>
      <c r="CN45" s="26">
        <f t="shared" si="1"/>
        <v>0</v>
      </c>
      <c r="CO45" s="26">
        <f t="shared" si="2"/>
        <v>0</v>
      </c>
      <c r="CP45" s="26">
        <f t="shared" si="3"/>
        <v>0</v>
      </c>
      <c r="CQ45" s="26">
        <f t="shared" si="20"/>
        <v>0</v>
      </c>
      <c r="CR45" s="26">
        <f t="shared" si="20"/>
        <v>0</v>
      </c>
      <c r="CS45" s="26">
        <f t="shared" si="22"/>
        <v>0</v>
      </c>
      <c r="CT45" s="26">
        <f t="shared" si="22"/>
        <v>0</v>
      </c>
      <c r="CU45" s="26">
        <f t="shared" si="22"/>
        <v>0</v>
      </c>
      <c r="CV45" s="26">
        <f t="shared" si="22"/>
        <v>0</v>
      </c>
      <c r="CW45" s="26">
        <f t="shared" si="22"/>
        <v>0</v>
      </c>
      <c r="CX45" s="26">
        <f t="shared" si="5"/>
        <v>0</v>
      </c>
      <c r="CY45" s="26">
        <f t="shared" si="5"/>
        <v>0</v>
      </c>
      <c r="CZ45" s="26">
        <f t="shared" si="5"/>
        <v>0</v>
      </c>
      <c r="DA45" s="26">
        <f t="shared" si="5"/>
        <v>0</v>
      </c>
      <c r="DB45" s="26">
        <f t="shared" si="6"/>
        <v>0</v>
      </c>
      <c r="DC45" s="26">
        <f t="shared" si="7"/>
        <v>0</v>
      </c>
      <c r="DD45" s="26">
        <f t="shared" si="8"/>
        <v>0</v>
      </c>
      <c r="DE45" s="26">
        <f t="shared" si="9"/>
        <v>0</v>
      </c>
      <c r="DF45" s="26">
        <f t="shared" si="10"/>
        <v>0</v>
      </c>
      <c r="DG45" s="26">
        <f t="shared" si="10"/>
        <v>0</v>
      </c>
      <c r="DH45" s="26">
        <f t="shared" si="11"/>
        <v>0</v>
      </c>
      <c r="DI45" s="26">
        <f t="shared" si="11"/>
        <v>0</v>
      </c>
      <c r="DJ45" s="26">
        <f t="shared" si="11"/>
        <v>0</v>
      </c>
      <c r="DK45" s="26">
        <f t="shared" si="11"/>
        <v>0</v>
      </c>
      <c r="DL45" s="26">
        <f t="shared" si="11"/>
        <v>0</v>
      </c>
      <c r="DM45" s="26">
        <f t="shared" si="11"/>
        <v>0</v>
      </c>
      <c r="DN45" s="26">
        <f t="shared" si="12"/>
        <v>0</v>
      </c>
      <c r="DO45" s="26">
        <f t="shared" si="12"/>
        <v>0</v>
      </c>
      <c r="DP45" s="26">
        <f t="shared" si="12"/>
        <v>0</v>
      </c>
      <c r="DQ45" s="25"/>
    </row>
    <row r="46" spans="1:121" ht="20.25" x14ac:dyDescent="0.25">
      <c r="A46" s="66" t="s">
        <v>71</v>
      </c>
      <c r="B46" s="61">
        <v>6902</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49"/>
      <c r="AD46" s="28"/>
      <c r="AE46" s="140"/>
      <c r="AF46" s="140"/>
      <c r="AG46" s="140"/>
      <c r="AH46" s="140"/>
      <c r="AI46" s="140"/>
      <c r="AJ46" s="140"/>
      <c r="AK46" s="140"/>
      <c r="AL46" s="140"/>
      <c r="AM46" s="140"/>
      <c r="AN46" s="140"/>
      <c r="AO46" s="78"/>
      <c r="AP46" s="26"/>
      <c r="AQ46" s="26"/>
      <c r="AR46" s="26"/>
      <c r="AS46" s="26"/>
      <c r="AT46" s="85"/>
      <c r="AU46" s="26"/>
      <c r="AV46" s="26"/>
      <c r="AW46" s="26"/>
      <c r="AX46" s="26"/>
      <c r="AY46" s="85"/>
      <c r="AZ46" s="26"/>
      <c r="BA46" s="26"/>
      <c r="BB46" s="26"/>
      <c r="BC46" s="26"/>
      <c r="BD46" s="85"/>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40">
        <f t="shared" si="0"/>
        <v>0</v>
      </c>
      <c r="CN46" s="26">
        <f t="shared" si="1"/>
        <v>0</v>
      </c>
      <c r="CO46" s="26">
        <f t="shared" si="2"/>
        <v>0</v>
      </c>
      <c r="CP46" s="26">
        <f t="shared" si="3"/>
        <v>0</v>
      </c>
      <c r="CQ46" s="26">
        <f t="shared" si="20"/>
        <v>0</v>
      </c>
      <c r="CR46" s="26">
        <f t="shared" si="20"/>
        <v>0</v>
      </c>
      <c r="CS46" s="26">
        <f t="shared" si="22"/>
        <v>0</v>
      </c>
      <c r="CT46" s="26">
        <f t="shared" si="22"/>
        <v>0</v>
      </c>
      <c r="CU46" s="26">
        <f t="shared" si="22"/>
        <v>0</v>
      </c>
      <c r="CV46" s="26">
        <f t="shared" si="22"/>
        <v>0</v>
      </c>
      <c r="CW46" s="26">
        <f t="shared" si="22"/>
        <v>0</v>
      </c>
      <c r="CX46" s="26">
        <f t="shared" si="5"/>
        <v>0</v>
      </c>
      <c r="CY46" s="26">
        <f t="shared" si="5"/>
        <v>0</v>
      </c>
      <c r="CZ46" s="26">
        <f t="shared" si="5"/>
        <v>0</v>
      </c>
      <c r="DA46" s="26">
        <f t="shared" si="5"/>
        <v>0</v>
      </c>
      <c r="DB46" s="26">
        <f t="shared" si="6"/>
        <v>0</v>
      </c>
      <c r="DC46" s="26">
        <f t="shared" si="7"/>
        <v>0</v>
      </c>
      <c r="DD46" s="26">
        <f t="shared" si="8"/>
        <v>0</v>
      </c>
      <c r="DE46" s="26">
        <f t="shared" si="9"/>
        <v>0</v>
      </c>
      <c r="DF46" s="26">
        <f t="shared" si="10"/>
        <v>0</v>
      </c>
      <c r="DG46" s="26">
        <f t="shared" si="10"/>
        <v>0</v>
      </c>
      <c r="DH46" s="26">
        <f t="shared" si="11"/>
        <v>0</v>
      </c>
      <c r="DI46" s="26">
        <f t="shared" si="11"/>
        <v>0</v>
      </c>
      <c r="DJ46" s="26">
        <f t="shared" si="11"/>
        <v>0</v>
      </c>
      <c r="DK46" s="26">
        <f t="shared" si="11"/>
        <v>0</v>
      </c>
      <c r="DL46" s="26">
        <f t="shared" si="11"/>
        <v>0</v>
      </c>
      <c r="DM46" s="26">
        <f t="shared" si="11"/>
        <v>0</v>
      </c>
      <c r="DN46" s="26">
        <f t="shared" si="12"/>
        <v>0</v>
      </c>
      <c r="DO46" s="26">
        <f t="shared" si="12"/>
        <v>0</v>
      </c>
      <c r="DP46" s="26">
        <f t="shared" si="12"/>
        <v>0</v>
      </c>
      <c r="DQ46" s="25"/>
    </row>
    <row r="47" spans="1:121" ht="20.25" x14ac:dyDescent="0.25">
      <c r="A47" s="66" t="s">
        <v>71</v>
      </c>
      <c r="B47" s="61">
        <v>6903</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49"/>
      <c r="AD47" s="28"/>
      <c r="AE47" s="140"/>
      <c r="AF47" s="140"/>
      <c r="AG47" s="140"/>
      <c r="AH47" s="140"/>
      <c r="AI47" s="140"/>
      <c r="AJ47" s="140"/>
      <c r="AK47" s="140"/>
      <c r="AL47" s="140"/>
      <c r="AM47" s="140"/>
      <c r="AN47" s="140"/>
      <c r="AO47" s="78"/>
      <c r="AP47" s="26"/>
      <c r="AQ47" s="26"/>
      <c r="AR47" s="26"/>
      <c r="AS47" s="26"/>
      <c r="AT47" s="85"/>
      <c r="AU47" s="26"/>
      <c r="AV47" s="26"/>
      <c r="AW47" s="26"/>
      <c r="AX47" s="26"/>
      <c r="AY47" s="85"/>
      <c r="AZ47" s="26"/>
      <c r="BA47" s="26"/>
      <c r="BB47" s="26"/>
      <c r="BC47" s="26"/>
      <c r="BD47" s="85"/>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40">
        <f t="shared" si="0"/>
        <v>0</v>
      </c>
      <c r="CN47" s="26">
        <f t="shared" si="1"/>
        <v>0</v>
      </c>
      <c r="CO47" s="26">
        <f t="shared" si="2"/>
        <v>0</v>
      </c>
      <c r="CP47" s="26">
        <f t="shared" si="3"/>
        <v>0</v>
      </c>
      <c r="CQ47" s="26">
        <f t="shared" si="20"/>
        <v>0</v>
      </c>
      <c r="CR47" s="26">
        <f t="shared" si="20"/>
        <v>0</v>
      </c>
      <c r="CS47" s="26">
        <f t="shared" si="22"/>
        <v>0</v>
      </c>
      <c r="CT47" s="26">
        <f t="shared" si="22"/>
        <v>0</v>
      </c>
      <c r="CU47" s="26">
        <f t="shared" si="22"/>
        <v>0</v>
      </c>
      <c r="CV47" s="26">
        <f t="shared" si="22"/>
        <v>0</v>
      </c>
      <c r="CW47" s="26">
        <f t="shared" si="22"/>
        <v>0</v>
      </c>
      <c r="CX47" s="26">
        <f t="shared" si="5"/>
        <v>0</v>
      </c>
      <c r="CY47" s="26">
        <f t="shared" si="5"/>
        <v>0</v>
      </c>
      <c r="CZ47" s="26">
        <f t="shared" si="5"/>
        <v>0</v>
      </c>
      <c r="DA47" s="26">
        <f t="shared" si="5"/>
        <v>0</v>
      </c>
      <c r="DB47" s="26">
        <f t="shared" si="6"/>
        <v>0</v>
      </c>
      <c r="DC47" s="26">
        <f t="shared" si="7"/>
        <v>0</v>
      </c>
      <c r="DD47" s="26">
        <f t="shared" si="8"/>
        <v>0</v>
      </c>
      <c r="DE47" s="26">
        <f t="shared" si="9"/>
        <v>0</v>
      </c>
      <c r="DF47" s="26">
        <f t="shared" si="10"/>
        <v>0</v>
      </c>
      <c r="DG47" s="26">
        <f t="shared" si="10"/>
        <v>0</v>
      </c>
      <c r="DH47" s="26">
        <f t="shared" si="11"/>
        <v>0</v>
      </c>
      <c r="DI47" s="26">
        <f t="shared" si="11"/>
        <v>0</v>
      </c>
      <c r="DJ47" s="26">
        <f t="shared" si="11"/>
        <v>0</v>
      </c>
      <c r="DK47" s="26">
        <f t="shared" si="11"/>
        <v>0</v>
      </c>
      <c r="DL47" s="26">
        <f t="shared" si="11"/>
        <v>0</v>
      </c>
      <c r="DM47" s="26">
        <f t="shared" si="11"/>
        <v>0</v>
      </c>
      <c r="DN47" s="26">
        <f t="shared" si="12"/>
        <v>0</v>
      </c>
      <c r="DO47" s="26">
        <f t="shared" si="12"/>
        <v>0</v>
      </c>
      <c r="DP47" s="26">
        <f t="shared" si="12"/>
        <v>0</v>
      </c>
      <c r="DQ47" s="25"/>
    </row>
    <row r="48" spans="1:121" ht="93.75" x14ac:dyDescent="0.25">
      <c r="A48" s="66" t="s">
        <v>140</v>
      </c>
      <c r="B48" s="61">
        <v>7000</v>
      </c>
      <c r="C48" s="27" t="s">
        <v>42</v>
      </c>
      <c r="D48" s="27" t="s">
        <v>42</v>
      </c>
      <c r="E48" s="27" t="s">
        <v>42</v>
      </c>
      <c r="F48" s="27" t="s">
        <v>42</v>
      </c>
      <c r="G48" s="27" t="s">
        <v>42</v>
      </c>
      <c r="H48" s="27" t="s">
        <v>42</v>
      </c>
      <c r="I48" s="27" t="s">
        <v>42</v>
      </c>
      <c r="J48" s="27" t="s">
        <v>42</v>
      </c>
      <c r="K48" s="27" t="s">
        <v>42</v>
      </c>
      <c r="L48" s="27" t="s">
        <v>42</v>
      </c>
      <c r="M48" s="27" t="s">
        <v>42</v>
      </c>
      <c r="N48" s="27" t="s">
        <v>42</v>
      </c>
      <c r="O48" s="27" t="s">
        <v>42</v>
      </c>
      <c r="P48" s="27" t="s">
        <v>42</v>
      </c>
      <c r="Q48" s="27" t="s">
        <v>42</v>
      </c>
      <c r="R48" s="27" t="s">
        <v>42</v>
      </c>
      <c r="S48" s="27" t="s">
        <v>42</v>
      </c>
      <c r="T48" s="27" t="s">
        <v>42</v>
      </c>
      <c r="U48" s="27" t="s">
        <v>42</v>
      </c>
      <c r="V48" s="27" t="s">
        <v>42</v>
      </c>
      <c r="W48" s="27" t="s">
        <v>42</v>
      </c>
      <c r="X48" s="27" t="s">
        <v>42</v>
      </c>
      <c r="Y48" s="27" t="s">
        <v>42</v>
      </c>
      <c r="Z48" s="27" t="s">
        <v>42</v>
      </c>
      <c r="AA48" s="27" t="s">
        <v>42</v>
      </c>
      <c r="AB48" s="27" t="s">
        <v>42</v>
      </c>
      <c r="AC48" s="49" t="s">
        <v>42</v>
      </c>
      <c r="AD48" s="28" t="s">
        <v>42</v>
      </c>
      <c r="AE48" s="140"/>
      <c r="AF48" s="140"/>
      <c r="AG48" s="140"/>
      <c r="AH48" s="140"/>
      <c r="AI48" s="140"/>
      <c r="AJ48" s="140"/>
      <c r="AK48" s="140"/>
      <c r="AL48" s="140"/>
      <c r="AM48" s="140"/>
      <c r="AN48" s="140"/>
      <c r="AO48" s="78"/>
      <c r="AP48" s="26"/>
      <c r="AQ48" s="26"/>
      <c r="AR48" s="26"/>
      <c r="AS48" s="26"/>
      <c r="AT48" s="85"/>
      <c r="AU48" s="26"/>
      <c r="AV48" s="26"/>
      <c r="AW48" s="26"/>
      <c r="AX48" s="26"/>
      <c r="AY48" s="85"/>
      <c r="AZ48" s="26"/>
      <c r="BA48" s="26"/>
      <c r="BB48" s="26"/>
      <c r="BC48" s="26"/>
      <c r="BD48" s="85"/>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40">
        <f t="shared" si="0"/>
        <v>0</v>
      </c>
      <c r="CN48" s="26">
        <f t="shared" si="1"/>
        <v>0</v>
      </c>
      <c r="CO48" s="26">
        <f t="shared" si="2"/>
        <v>0</v>
      </c>
      <c r="CP48" s="26">
        <f t="shared" si="3"/>
        <v>0</v>
      </c>
      <c r="CQ48" s="26">
        <f t="shared" si="20"/>
        <v>0</v>
      </c>
      <c r="CR48" s="26">
        <f t="shared" si="20"/>
        <v>0</v>
      </c>
      <c r="CS48" s="26">
        <f t="shared" si="22"/>
        <v>0</v>
      </c>
      <c r="CT48" s="26">
        <f t="shared" si="22"/>
        <v>0</v>
      </c>
      <c r="CU48" s="26">
        <f t="shared" si="22"/>
        <v>0</v>
      </c>
      <c r="CV48" s="26">
        <f t="shared" si="22"/>
        <v>0</v>
      </c>
      <c r="CW48" s="26">
        <f t="shared" si="22"/>
        <v>0</v>
      </c>
      <c r="CX48" s="26">
        <f t="shared" si="5"/>
        <v>0</v>
      </c>
      <c r="CY48" s="26">
        <f t="shared" si="5"/>
        <v>0</v>
      </c>
      <c r="CZ48" s="26">
        <f t="shared" si="5"/>
        <v>0</v>
      </c>
      <c r="DA48" s="26">
        <f t="shared" si="5"/>
        <v>0</v>
      </c>
      <c r="DB48" s="26">
        <f t="shared" si="6"/>
        <v>0</v>
      </c>
      <c r="DC48" s="26">
        <f t="shared" si="7"/>
        <v>0</v>
      </c>
      <c r="DD48" s="26">
        <f t="shared" si="8"/>
        <v>0</v>
      </c>
      <c r="DE48" s="26">
        <f t="shared" si="9"/>
        <v>0</v>
      </c>
      <c r="DF48" s="26">
        <f t="shared" si="10"/>
        <v>0</v>
      </c>
      <c r="DG48" s="26">
        <f t="shared" si="10"/>
        <v>0</v>
      </c>
      <c r="DH48" s="26">
        <f t="shared" si="11"/>
        <v>0</v>
      </c>
      <c r="DI48" s="26">
        <f t="shared" si="11"/>
        <v>0</v>
      </c>
      <c r="DJ48" s="26">
        <f t="shared" si="11"/>
        <v>0</v>
      </c>
      <c r="DK48" s="26">
        <f t="shared" si="11"/>
        <v>0</v>
      </c>
      <c r="DL48" s="26">
        <f t="shared" si="11"/>
        <v>0</v>
      </c>
      <c r="DM48" s="26">
        <f t="shared" si="11"/>
        <v>0</v>
      </c>
      <c r="DN48" s="26">
        <f t="shared" si="12"/>
        <v>0</v>
      </c>
      <c r="DO48" s="26">
        <f t="shared" si="12"/>
        <v>0</v>
      </c>
      <c r="DP48" s="26">
        <f t="shared" si="12"/>
        <v>0</v>
      </c>
      <c r="DQ48" s="25"/>
    </row>
    <row r="49" spans="1:121" ht="20.25" x14ac:dyDescent="0.25">
      <c r="A49" s="66" t="s">
        <v>71</v>
      </c>
      <c r="B49" s="61">
        <v>7001</v>
      </c>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49"/>
      <c r="AD49" s="28"/>
      <c r="AE49" s="140"/>
      <c r="AF49" s="140"/>
      <c r="AG49" s="140"/>
      <c r="AH49" s="140"/>
      <c r="AI49" s="140"/>
      <c r="AJ49" s="140"/>
      <c r="AK49" s="140"/>
      <c r="AL49" s="140"/>
      <c r="AM49" s="140"/>
      <c r="AN49" s="140"/>
      <c r="AO49" s="78"/>
      <c r="AP49" s="26"/>
      <c r="AQ49" s="26"/>
      <c r="AR49" s="26"/>
      <c r="AS49" s="26"/>
      <c r="AT49" s="85"/>
      <c r="AU49" s="26"/>
      <c r="AV49" s="26"/>
      <c r="AW49" s="26"/>
      <c r="AX49" s="26"/>
      <c r="AY49" s="85"/>
      <c r="AZ49" s="26"/>
      <c r="BA49" s="26"/>
      <c r="BB49" s="26"/>
      <c r="BC49" s="26"/>
      <c r="BD49" s="85"/>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40">
        <f t="shared" si="0"/>
        <v>0</v>
      </c>
      <c r="CN49" s="26">
        <f t="shared" si="1"/>
        <v>0</v>
      </c>
      <c r="CO49" s="26">
        <f t="shared" si="2"/>
        <v>0</v>
      </c>
      <c r="CP49" s="26">
        <f t="shared" si="3"/>
        <v>0</v>
      </c>
      <c r="CQ49" s="26">
        <f t="shared" si="20"/>
        <v>0</v>
      </c>
      <c r="CR49" s="26">
        <f t="shared" si="20"/>
        <v>0</v>
      </c>
      <c r="CS49" s="26">
        <f t="shared" si="22"/>
        <v>0</v>
      </c>
      <c r="CT49" s="26">
        <f t="shared" si="22"/>
        <v>0</v>
      </c>
      <c r="CU49" s="26">
        <f t="shared" si="22"/>
        <v>0</v>
      </c>
      <c r="CV49" s="26">
        <f t="shared" si="22"/>
        <v>0</v>
      </c>
      <c r="CW49" s="26">
        <f t="shared" si="22"/>
        <v>0</v>
      </c>
      <c r="CX49" s="26">
        <f t="shared" si="5"/>
        <v>0</v>
      </c>
      <c r="CY49" s="26">
        <f t="shared" si="5"/>
        <v>0</v>
      </c>
      <c r="CZ49" s="26">
        <f t="shared" si="5"/>
        <v>0</v>
      </c>
      <c r="DA49" s="26">
        <f t="shared" si="5"/>
        <v>0</v>
      </c>
      <c r="DB49" s="26">
        <f t="shared" si="6"/>
        <v>0</v>
      </c>
      <c r="DC49" s="26">
        <f t="shared" si="7"/>
        <v>0</v>
      </c>
      <c r="DD49" s="26">
        <f t="shared" si="8"/>
        <v>0</v>
      </c>
      <c r="DE49" s="26">
        <f t="shared" si="9"/>
        <v>0</v>
      </c>
      <c r="DF49" s="26">
        <f t="shared" si="10"/>
        <v>0</v>
      </c>
      <c r="DG49" s="26">
        <f t="shared" si="10"/>
        <v>0</v>
      </c>
      <c r="DH49" s="26">
        <f t="shared" si="11"/>
        <v>0</v>
      </c>
      <c r="DI49" s="26">
        <f t="shared" si="11"/>
        <v>0</v>
      </c>
      <c r="DJ49" s="26">
        <f t="shared" si="11"/>
        <v>0</v>
      </c>
      <c r="DK49" s="26">
        <f t="shared" si="11"/>
        <v>0</v>
      </c>
      <c r="DL49" s="26">
        <f t="shared" si="11"/>
        <v>0</v>
      </c>
      <c r="DM49" s="26">
        <f t="shared" si="11"/>
        <v>0</v>
      </c>
      <c r="DN49" s="26">
        <f t="shared" si="12"/>
        <v>0</v>
      </c>
      <c r="DO49" s="26">
        <f t="shared" si="12"/>
        <v>0</v>
      </c>
      <c r="DP49" s="26">
        <f t="shared" si="12"/>
        <v>0</v>
      </c>
      <c r="DQ49" s="25"/>
    </row>
    <row r="50" spans="1:121" ht="20.25" x14ac:dyDescent="0.25">
      <c r="A50" s="66" t="s">
        <v>71</v>
      </c>
      <c r="B50" s="61">
        <v>7002</v>
      </c>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49"/>
      <c r="AD50" s="28"/>
      <c r="AE50" s="140"/>
      <c r="AF50" s="140"/>
      <c r="AG50" s="140"/>
      <c r="AH50" s="140"/>
      <c r="AI50" s="140"/>
      <c r="AJ50" s="140"/>
      <c r="AK50" s="140"/>
      <c r="AL50" s="140"/>
      <c r="AM50" s="140"/>
      <c r="AN50" s="140"/>
      <c r="AO50" s="78"/>
      <c r="AP50" s="26"/>
      <c r="AQ50" s="26"/>
      <c r="AR50" s="26"/>
      <c r="AS50" s="26"/>
      <c r="AT50" s="85"/>
      <c r="AU50" s="26"/>
      <c r="AV50" s="26"/>
      <c r="AW50" s="26"/>
      <c r="AX50" s="26"/>
      <c r="AY50" s="85"/>
      <c r="AZ50" s="26"/>
      <c r="BA50" s="26"/>
      <c r="BB50" s="26"/>
      <c r="BC50" s="26"/>
      <c r="BD50" s="85"/>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40">
        <f t="shared" si="0"/>
        <v>0</v>
      </c>
      <c r="CN50" s="26">
        <f t="shared" si="1"/>
        <v>0</v>
      </c>
      <c r="CO50" s="26">
        <f t="shared" si="2"/>
        <v>0</v>
      </c>
      <c r="CP50" s="26">
        <f t="shared" si="3"/>
        <v>0</v>
      </c>
      <c r="CQ50" s="26">
        <f t="shared" si="20"/>
        <v>0</v>
      </c>
      <c r="CR50" s="26">
        <f t="shared" si="20"/>
        <v>0</v>
      </c>
      <c r="CS50" s="26">
        <f t="shared" si="22"/>
        <v>0</v>
      </c>
      <c r="CT50" s="26">
        <f t="shared" si="22"/>
        <v>0</v>
      </c>
      <c r="CU50" s="26">
        <f t="shared" si="22"/>
        <v>0</v>
      </c>
      <c r="CV50" s="26">
        <f t="shared" si="22"/>
        <v>0</v>
      </c>
      <c r="CW50" s="26">
        <f t="shared" si="22"/>
        <v>0</v>
      </c>
      <c r="CX50" s="26">
        <f t="shared" si="5"/>
        <v>0</v>
      </c>
      <c r="CY50" s="26">
        <f t="shared" si="5"/>
        <v>0</v>
      </c>
      <c r="CZ50" s="26">
        <f t="shared" si="5"/>
        <v>0</v>
      </c>
      <c r="DA50" s="26">
        <f t="shared" si="5"/>
        <v>0</v>
      </c>
      <c r="DB50" s="26">
        <f t="shared" si="6"/>
        <v>0</v>
      </c>
      <c r="DC50" s="26">
        <f t="shared" si="7"/>
        <v>0</v>
      </c>
      <c r="DD50" s="26">
        <f t="shared" si="8"/>
        <v>0</v>
      </c>
      <c r="DE50" s="26">
        <f t="shared" si="9"/>
        <v>0</v>
      </c>
      <c r="DF50" s="26">
        <f t="shared" si="10"/>
        <v>0</v>
      </c>
      <c r="DG50" s="26">
        <f t="shared" si="10"/>
        <v>0</v>
      </c>
      <c r="DH50" s="26">
        <f t="shared" si="11"/>
        <v>0</v>
      </c>
      <c r="DI50" s="26">
        <f t="shared" si="11"/>
        <v>0</v>
      </c>
      <c r="DJ50" s="26">
        <f t="shared" si="11"/>
        <v>0</v>
      </c>
      <c r="DK50" s="26">
        <f t="shared" si="11"/>
        <v>0</v>
      </c>
      <c r="DL50" s="26">
        <f t="shared" si="11"/>
        <v>0</v>
      </c>
      <c r="DM50" s="26">
        <f t="shared" si="11"/>
        <v>0</v>
      </c>
      <c r="DN50" s="26">
        <f t="shared" si="12"/>
        <v>0</v>
      </c>
      <c r="DO50" s="26">
        <f t="shared" si="12"/>
        <v>0</v>
      </c>
      <c r="DP50" s="26">
        <f t="shared" si="12"/>
        <v>0</v>
      </c>
      <c r="DQ50" s="25"/>
    </row>
    <row r="51" spans="1:121" ht="112.5" x14ac:dyDescent="0.25">
      <c r="A51" s="66" t="s">
        <v>141</v>
      </c>
      <c r="B51" s="61">
        <v>7100</v>
      </c>
      <c r="C51" s="27" t="s">
        <v>42</v>
      </c>
      <c r="D51" s="27" t="s">
        <v>42</v>
      </c>
      <c r="E51" s="27" t="s">
        <v>42</v>
      </c>
      <c r="F51" s="27" t="s">
        <v>42</v>
      </c>
      <c r="G51" s="27" t="s">
        <v>42</v>
      </c>
      <c r="H51" s="27" t="s">
        <v>42</v>
      </c>
      <c r="I51" s="27" t="s">
        <v>42</v>
      </c>
      <c r="J51" s="27" t="s">
        <v>42</v>
      </c>
      <c r="K51" s="27" t="s">
        <v>42</v>
      </c>
      <c r="L51" s="27" t="s">
        <v>42</v>
      </c>
      <c r="M51" s="27" t="s">
        <v>42</v>
      </c>
      <c r="N51" s="27" t="s">
        <v>42</v>
      </c>
      <c r="O51" s="27" t="s">
        <v>42</v>
      </c>
      <c r="P51" s="27" t="s">
        <v>42</v>
      </c>
      <c r="Q51" s="27" t="s">
        <v>42</v>
      </c>
      <c r="R51" s="27" t="s">
        <v>42</v>
      </c>
      <c r="S51" s="27" t="s">
        <v>42</v>
      </c>
      <c r="T51" s="27" t="s">
        <v>42</v>
      </c>
      <c r="U51" s="27" t="s">
        <v>42</v>
      </c>
      <c r="V51" s="27" t="s">
        <v>42</v>
      </c>
      <c r="W51" s="27" t="s">
        <v>42</v>
      </c>
      <c r="X51" s="27" t="s">
        <v>42</v>
      </c>
      <c r="Y51" s="27" t="s">
        <v>42</v>
      </c>
      <c r="Z51" s="27" t="s">
        <v>42</v>
      </c>
      <c r="AA51" s="27" t="s">
        <v>42</v>
      </c>
      <c r="AB51" s="27" t="s">
        <v>42</v>
      </c>
      <c r="AC51" s="49" t="s">
        <v>42</v>
      </c>
      <c r="AD51" s="28" t="s">
        <v>42</v>
      </c>
      <c r="AE51" s="140"/>
      <c r="AF51" s="140"/>
      <c r="AG51" s="140"/>
      <c r="AH51" s="140"/>
      <c r="AI51" s="140"/>
      <c r="AJ51" s="140"/>
      <c r="AK51" s="140"/>
      <c r="AL51" s="140"/>
      <c r="AM51" s="140"/>
      <c r="AN51" s="140"/>
      <c r="AO51" s="78"/>
      <c r="AP51" s="26"/>
      <c r="AQ51" s="26"/>
      <c r="AR51" s="26"/>
      <c r="AS51" s="26"/>
      <c r="AT51" s="85"/>
      <c r="AU51" s="26"/>
      <c r="AV51" s="26"/>
      <c r="AW51" s="26"/>
      <c r="AX51" s="26"/>
      <c r="AY51" s="85"/>
      <c r="AZ51" s="26"/>
      <c r="BA51" s="26"/>
      <c r="BB51" s="26"/>
      <c r="BC51" s="26"/>
      <c r="BD51" s="85"/>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40">
        <f t="shared" si="0"/>
        <v>0</v>
      </c>
      <c r="CN51" s="26">
        <f t="shared" si="1"/>
        <v>0</v>
      </c>
      <c r="CO51" s="26">
        <f t="shared" si="2"/>
        <v>0</v>
      </c>
      <c r="CP51" s="26">
        <f t="shared" si="3"/>
        <v>0</v>
      </c>
      <c r="CQ51" s="26">
        <f t="shared" si="20"/>
        <v>0</v>
      </c>
      <c r="CR51" s="26">
        <f t="shared" si="20"/>
        <v>0</v>
      </c>
      <c r="CS51" s="26">
        <f t="shared" si="22"/>
        <v>0</v>
      </c>
      <c r="CT51" s="26">
        <f t="shared" si="22"/>
        <v>0</v>
      </c>
      <c r="CU51" s="26">
        <f t="shared" si="22"/>
        <v>0</v>
      </c>
      <c r="CV51" s="26">
        <f t="shared" si="22"/>
        <v>0</v>
      </c>
      <c r="CW51" s="26">
        <f t="shared" si="22"/>
        <v>0</v>
      </c>
      <c r="CX51" s="26">
        <f t="shared" si="5"/>
        <v>0</v>
      </c>
      <c r="CY51" s="26">
        <f t="shared" si="5"/>
        <v>0</v>
      </c>
      <c r="CZ51" s="26">
        <f t="shared" si="5"/>
        <v>0</v>
      </c>
      <c r="DA51" s="26">
        <f t="shared" si="5"/>
        <v>0</v>
      </c>
      <c r="DB51" s="26">
        <f t="shared" si="6"/>
        <v>0</v>
      </c>
      <c r="DC51" s="26">
        <f t="shared" si="7"/>
        <v>0</v>
      </c>
      <c r="DD51" s="26">
        <f t="shared" si="8"/>
        <v>0</v>
      </c>
      <c r="DE51" s="26">
        <f t="shared" si="9"/>
        <v>0</v>
      </c>
      <c r="DF51" s="26">
        <f t="shared" si="10"/>
        <v>0</v>
      </c>
      <c r="DG51" s="26">
        <f t="shared" si="10"/>
        <v>0</v>
      </c>
      <c r="DH51" s="26">
        <f t="shared" si="11"/>
        <v>0</v>
      </c>
      <c r="DI51" s="26">
        <f t="shared" si="11"/>
        <v>0</v>
      </c>
      <c r="DJ51" s="26">
        <f t="shared" si="11"/>
        <v>0</v>
      </c>
      <c r="DK51" s="26">
        <f t="shared" si="11"/>
        <v>0</v>
      </c>
      <c r="DL51" s="26">
        <f t="shared" si="11"/>
        <v>0</v>
      </c>
      <c r="DM51" s="26">
        <f t="shared" si="11"/>
        <v>0</v>
      </c>
      <c r="DN51" s="26">
        <f t="shared" si="12"/>
        <v>0</v>
      </c>
      <c r="DO51" s="26">
        <f t="shared" si="12"/>
        <v>0</v>
      </c>
      <c r="DP51" s="26">
        <f t="shared" si="12"/>
        <v>0</v>
      </c>
      <c r="DQ51" s="25"/>
    </row>
    <row r="52" spans="1:121" ht="20.25" x14ac:dyDescent="0.25">
      <c r="A52" s="66" t="s">
        <v>71</v>
      </c>
      <c r="B52" s="27">
        <v>7101</v>
      </c>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49"/>
      <c r="AD52" s="28"/>
      <c r="AE52" s="140"/>
      <c r="AF52" s="140"/>
      <c r="AG52" s="140"/>
      <c r="AH52" s="140"/>
      <c r="AI52" s="140"/>
      <c r="AJ52" s="140"/>
      <c r="AK52" s="140"/>
      <c r="AL52" s="140"/>
      <c r="AM52" s="140"/>
      <c r="AN52" s="140"/>
      <c r="AO52" s="78"/>
      <c r="AP52" s="26"/>
      <c r="AQ52" s="26"/>
      <c r="AR52" s="26"/>
      <c r="AS52" s="26"/>
      <c r="AT52" s="85"/>
      <c r="AU52" s="26"/>
      <c r="AV52" s="26"/>
      <c r="AW52" s="26"/>
      <c r="AX52" s="26"/>
      <c r="AY52" s="85"/>
      <c r="AZ52" s="26"/>
      <c r="BA52" s="26"/>
      <c r="BB52" s="26"/>
      <c r="BC52" s="26"/>
      <c r="BD52" s="85"/>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40">
        <f t="shared" si="0"/>
        <v>0</v>
      </c>
      <c r="CN52" s="26">
        <f t="shared" si="1"/>
        <v>0</v>
      </c>
      <c r="CO52" s="26">
        <f t="shared" si="2"/>
        <v>0</v>
      </c>
      <c r="CP52" s="26">
        <f t="shared" si="3"/>
        <v>0</v>
      </c>
      <c r="CQ52" s="26">
        <f t="shared" si="20"/>
        <v>0</v>
      </c>
      <c r="CR52" s="26">
        <f t="shared" si="20"/>
        <v>0</v>
      </c>
      <c r="CS52" s="26">
        <f t="shared" si="22"/>
        <v>0</v>
      </c>
      <c r="CT52" s="26">
        <f t="shared" si="22"/>
        <v>0</v>
      </c>
      <c r="CU52" s="26">
        <f t="shared" si="22"/>
        <v>0</v>
      </c>
      <c r="CV52" s="26">
        <f t="shared" si="22"/>
        <v>0</v>
      </c>
      <c r="CW52" s="26">
        <f t="shared" si="22"/>
        <v>0</v>
      </c>
      <c r="CX52" s="26">
        <f t="shared" si="5"/>
        <v>0</v>
      </c>
      <c r="CY52" s="26">
        <f t="shared" si="5"/>
        <v>0</v>
      </c>
      <c r="CZ52" s="26">
        <f t="shared" si="5"/>
        <v>0</v>
      </c>
      <c r="DA52" s="26">
        <f t="shared" si="5"/>
        <v>0</v>
      </c>
      <c r="DB52" s="26">
        <f t="shared" si="6"/>
        <v>0</v>
      </c>
      <c r="DC52" s="26">
        <f t="shared" si="7"/>
        <v>0</v>
      </c>
      <c r="DD52" s="26">
        <f t="shared" si="8"/>
        <v>0</v>
      </c>
      <c r="DE52" s="26">
        <f t="shared" si="9"/>
        <v>0</v>
      </c>
      <c r="DF52" s="26">
        <f t="shared" si="10"/>
        <v>0</v>
      </c>
      <c r="DG52" s="26">
        <f t="shared" si="10"/>
        <v>0</v>
      </c>
      <c r="DH52" s="26">
        <f t="shared" si="11"/>
        <v>0</v>
      </c>
      <c r="DI52" s="26">
        <f t="shared" si="11"/>
        <v>0</v>
      </c>
      <c r="DJ52" s="26">
        <f t="shared" si="11"/>
        <v>0</v>
      </c>
      <c r="DK52" s="26">
        <f t="shared" si="11"/>
        <v>0</v>
      </c>
      <c r="DL52" s="26">
        <f t="shared" si="11"/>
        <v>0</v>
      </c>
      <c r="DM52" s="26">
        <f t="shared" si="11"/>
        <v>0</v>
      </c>
      <c r="DN52" s="26">
        <f t="shared" si="12"/>
        <v>0</v>
      </c>
      <c r="DO52" s="26">
        <f t="shared" si="12"/>
        <v>0</v>
      </c>
      <c r="DP52" s="26">
        <f t="shared" si="12"/>
        <v>0</v>
      </c>
      <c r="DQ52" s="25"/>
    </row>
    <row r="53" spans="1:121" ht="20.25" x14ac:dyDescent="0.25">
      <c r="A53" s="69" t="s">
        <v>71</v>
      </c>
      <c r="B53" s="27">
        <v>7102</v>
      </c>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49"/>
      <c r="AD53" s="28"/>
      <c r="AE53" s="140"/>
      <c r="AF53" s="140"/>
      <c r="AG53" s="140"/>
      <c r="AH53" s="140"/>
      <c r="AI53" s="140"/>
      <c r="AJ53" s="140"/>
      <c r="AK53" s="140"/>
      <c r="AL53" s="140"/>
      <c r="AM53" s="140"/>
      <c r="AN53" s="140"/>
      <c r="AO53" s="78"/>
      <c r="AP53" s="26"/>
      <c r="AQ53" s="26"/>
      <c r="AR53" s="26"/>
      <c r="AS53" s="26"/>
      <c r="AT53" s="85"/>
      <c r="AU53" s="26"/>
      <c r="AV53" s="26"/>
      <c r="AW53" s="26"/>
      <c r="AX53" s="26"/>
      <c r="AY53" s="85"/>
      <c r="AZ53" s="26"/>
      <c r="BA53" s="26"/>
      <c r="BB53" s="26"/>
      <c r="BC53" s="26"/>
      <c r="BD53" s="85"/>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40">
        <f t="shared" si="0"/>
        <v>0</v>
      </c>
      <c r="CN53" s="26">
        <f t="shared" si="1"/>
        <v>0</v>
      </c>
      <c r="CO53" s="26">
        <f t="shared" si="2"/>
        <v>0</v>
      </c>
      <c r="CP53" s="26">
        <f t="shared" si="3"/>
        <v>0</v>
      </c>
      <c r="CQ53" s="26">
        <f t="shared" si="20"/>
        <v>0</v>
      </c>
      <c r="CR53" s="26">
        <f t="shared" si="20"/>
        <v>0</v>
      </c>
      <c r="CS53" s="26">
        <f t="shared" si="22"/>
        <v>0</v>
      </c>
      <c r="CT53" s="26">
        <f t="shared" si="22"/>
        <v>0</v>
      </c>
      <c r="CU53" s="26">
        <f t="shared" si="22"/>
        <v>0</v>
      </c>
      <c r="CV53" s="26">
        <f t="shared" si="22"/>
        <v>0</v>
      </c>
      <c r="CW53" s="26">
        <f t="shared" si="22"/>
        <v>0</v>
      </c>
      <c r="CX53" s="26">
        <f t="shared" si="5"/>
        <v>0</v>
      </c>
      <c r="CY53" s="26">
        <f t="shared" si="5"/>
        <v>0</v>
      </c>
      <c r="CZ53" s="26">
        <f t="shared" si="5"/>
        <v>0</v>
      </c>
      <c r="DA53" s="26">
        <f t="shared" si="5"/>
        <v>0</v>
      </c>
      <c r="DB53" s="26">
        <f t="shared" si="6"/>
        <v>0</v>
      </c>
      <c r="DC53" s="26">
        <f t="shared" si="7"/>
        <v>0</v>
      </c>
      <c r="DD53" s="26">
        <f t="shared" si="8"/>
        <v>0</v>
      </c>
      <c r="DE53" s="26">
        <f t="shared" si="9"/>
        <v>0</v>
      </c>
      <c r="DF53" s="26">
        <f t="shared" si="10"/>
        <v>0</v>
      </c>
      <c r="DG53" s="26">
        <f t="shared" si="10"/>
        <v>0</v>
      </c>
      <c r="DH53" s="26">
        <f t="shared" si="11"/>
        <v>0</v>
      </c>
      <c r="DI53" s="26">
        <f t="shared" si="11"/>
        <v>0</v>
      </c>
      <c r="DJ53" s="26">
        <f t="shared" si="11"/>
        <v>0</v>
      </c>
      <c r="DK53" s="26">
        <f t="shared" si="11"/>
        <v>0</v>
      </c>
      <c r="DL53" s="26">
        <f t="shared" si="11"/>
        <v>0</v>
      </c>
      <c r="DM53" s="26">
        <f t="shared" si="11"/>
        <v>0</v>
      </c>
      <c r="DN53" s="26">
        <f t="shared" si="12"/>
        <v>0</v>
      </c>
      <c r="DO53" s="26">
        <f t="shared" si="12"/>
        <v>0</v>
      </c>
      <c r="DP53" s="26">
        <f t="shared" si="12"/>
        <v>0</v>
      </c>
      <c r="DQ53" s="25"/>
    </row>
    <row r="54" spans="1:121" ht="112.5" x14ac:dyDescent="0.25">
      <c r="A54" s="66" t="s">
        <v>142</v>
      </c>
      <c r="B54" s="27">
        <v>7200</v>
      </c>
      <c r="C54" s="27" t="s">
        <v>42</v>
      </c>
      <c r="D54" s="27" t="s">
        <v>42</v>
      </c>
      <c r="E54" s="27" t="s">
        <v>42</v>
      </c>
      <c r="F54" s="27" t="s">
        <v>42</v>
      </c>
      <c r="G54" s="27" t="s">
        <v>42</v>
      </c>
      <c r="H54" s="27" t="s">
        <v>42</v>
      </c>
      <c r="I54" s="27" t="s">
        <v>42</v>
      </c>
      <c r="J54" s="27" t="s">
        <v>42</v>
      </c>
      <c r="K54" s="27" t="s">
        <v>42</v>
      </c>
      <c r="L54" s="27" t="s">
        <v>42</v>
      </c>
      <c r="M54" s="27" t="s">
        <v>42</v>
      </c>
      <c r="N54" s="27" t="s">
        <v>42</v>
      </c>
      <c r="O54" s="27" t="s">
        <v>42</v>
      </c>
      <c r="P54" s="27" t="s">
        <v>42</v>
      </c>
      <c r="Q54" s="27" t="s">
        <v>42</v>
      </c>
      <c r="R54" s="27" t="s">
        <v>42</v>
      </c>
      <c r="S54" s="27" t="s">
        <v>42</v>
      </c>
      <c r="T54" s="27" t="s">
        <v>42</v>
      </c>
      <c r="U54" s="27" t="s">
        <v>42</v>
      </c>
      <c r="V54" s="27" t="s">
        <v>42</v>
      </c>
      <c r="W54" s="27" t="s">
        <v>42</v>
      </c>
      <c r="X54" s="27" t="s">
        <v>42</v>
      </c>
      <c r="Y54" s="27" t="s">
        <v>42</v>
      </c>
      <c r="Z54" s="27" t="s">
        <v>42</v>
      </c>
      <c r="AA54" s="27" t="s">
        <v>42</v>
      </c>
      <c r="AB54" s="27" t="s">
        <v>42</v>
      </c>
      <c r="AC54" s="49" t="s">
        <v>42</v>
      </c>
      <c r="AD54" s="28" t="s">
        <v>42</v>
      </c>
      <c r="AE54" s="136"/>
      <c r="AF54" s="136"/>
      <c r="AG54" s="136"/>
      <c r="AH54" s="136"/>
      <c r="AI54" s="136"/>
      <c r="AJ54" s="136"/>
      <c r="AK54" s="136"/>
      <c r="AL54" s="136"/>
      <c r="AM54" s="136"/>
      <c r="AN54" s="136"/>
      <c r="AO54" s="43"/>
      <c r="AP54" s="29">
        <f t="shared" ref="AP54:CQ54" si="28">AP56</f>
        <v>0</v>
      </c>
      <c r="AQ54" s="29">
        <f t="shared" si="28"/>
        <v>0</v>
      </c>
      <c r="AR54" s="29">
        <f t="shared" si="28"/>
        <v>0</v>
      </c>
      <c r="AS54" s="29"/>
      <c r="AT54" s="30"/>
      <c r="AU54" s="29">
        <f t="shared" si="28"/>
        <v>0</v>
      </c>
      <c r="AV54" s="29">
        <f t="shared" si="28"/>
        <v>0</v>
      </c>
      <c r="AW54" s="29">
        <f t="shared" si="28"/>
        <v>0</v>
      </c>
      <c r="AX54" s="29">
        <f t="shared" si="28"/>
        <v>17.100000000000001</v>
      </c>
      <c r="AY54" s="30"/>
      <c r="AZ54" s="29">
        <f t="shared" si="28"/>
        <v>0</v>
      </c>
      <c r="BA54" s="29">
        <f t="shared" si="28"/>
        <v>0</v>
      </c>
      <c r="BB54" s="29">
        <f t="shared" si="28"/>
        <v>0</v>
      </c>
      <c r="BC54" s="29">
        <f t="shared" si="28"/>
        <v>17.100000000000001</v>
      </c>
      <c r="BD54" s="30">
        <f t="shared" si="28"/>
        <v>17.100000000000001</v>
      </c>
      <c r="BE54" s="29">
        <f t="shared" si="28"/>
        <v>0</v>
      </c>
      <c r="BF54" s="29">
        <f t="shared" si="28"/>
        <v>0</v>
      </c>
      <c r="BG54" s="29">
        <f t="shared" si="28"/>
        <v>0</v>
      </c>
      <c r="BH54" s="29">
        <f t="shared" si="28"/>
        <v>17.100000000000001</v>
      </c>
      <c r="BI54" s="29"/>
      <c r="BJ54" s="29"/>
      <c r="BK54" s="29">
        <f t="shared" si="28"/>
        <v>0</v>
      </c>
      <c r="BL54" s="29">
        <f t="shared" si="28"/>
        <v>0</v>
      </c>
      <c r="BM54" s="29">
        <f t="shared" si="28"/>
        <v>0</v>
      </c>
      <c r="BN54" s="29">
        <f t="shared" si="28"/>
        <v>0</v>
      </c>
      <c r="BO54" s="29">
        <f t="shared" si="28"/>
        <v>0</v>
      </c>
      <c r="BP54" s="29">
        <f t="shared" si="28"/>
        <v>0</v>
      </c>
      <c r="BQ54" s="29">
        <f t="shared" si="28"/>
        <v>14.7</v>
      </c>
      <c r="BR54" s="29">
        <f t="shared" si="28"/>
        <v>14.7</v>
      </c>
      <c r="BS54" s="58"/>
      <c r="BT54" s="29">
        <f t="shared" si="28"/>
        <v>0</v>
      </c>
      <c r="BU54" s="29">
        <f t="shared" si="28"/>
        <v>0</v>
      </c>
      <c r="BV54" s="29">
        <f t="shared" si="28"/>
        <v>0</v>
      </c>
      <c r="BW54" s="29">
        <f t="shared" si="28"/>
        <v>0</v>
      </c>
      <c r="BX54" s="29"/>
      <c r="BY54" s="29">
        <f t="shared" si="28"/>
        <v>0</v>
      </c>
      <c r="BZ54" s="29">
        <f t="shared" si="28"/>
        <v>0</v>
      </c>
      <c r="CA54" s="29">
        <f t="shared" si="28"/>
        <v>0</v>
      </c>
      <c r="CB54" s="29">
        <f>CB56</f>
        <v>0</v>
      </c>
      <c r="CC54" s="29"/>
      <c r="CD54" s="29">
        <f t="shared" si="28"/>
        <v>0</v>
      </c>
      <c r="CE54" s="29">
        <f t="shared" si="28"/>
        <v>0</v>
      </c>
      <c r="CF54" s="29">
        <f t="shared" si="28"/>
        <v>0</v>
      </c>
      <c r="CG54" s="29">
        <f t="shared" si="28"/>
        <v>0</v>
      </c>
      <c r="CH54" s="29">
        <f t="shared" si="28"/>
        <v>0</v>
      </c>
      <c r="CI54" s="29">
        <f t="shared" si="28"/>
        <v>0</v>
      </c>
      <c r="CJ54" s="29">
        <f t="shared" si="28"/>
        <v>0</v>
      </c>
      <c r="CK54" s="29">
        <f t="shared" si="28"/>
        <v>0</v>
      </c>
      <c r="CL54" s="29">
        <f t="shared" si="28"/>
        <v>0</v>
      </c>
      <c r="CM54" s="46">
        <f t="shared" si="28"/>
        <v>14.7</v>
      </c>
      <c r="CN54" s="29">
        <f t="shared" si="28"/>
        <v>0</v>
      </c>
      <c r="CO54" s="29">
        <f t="shared" si="28"/>
        <v>0</v>
      </c>
      <c r="CP54" s="29">
        <f t="shared" si="28"/>
        <v>0</v>
      </c>
      <c r="CQ54" s="29">
        <f t="shared" si="28"/>
        <v>14.7</v>
      </c>
      <c r="CR54" s="29">
        <f t="shared" ref="CR54:DP54" si="29">CR56</f>
        <v>17.100000000000001</v>
      </c>
      <c r="CS54" s="29">
        <f t="shared" si="29"/>
        <v>0</v>
      </c>
      <c r="CT54" s="29">
        <f t="shared" si="29"/>
        <v>0</v>
      </c>
      <c r="CU54" s="29">
        <f t="shared" si="29"/>
        <v>0</v>
      </c>
      <c r="CV54" s="29"/>
      <c r="CW54" s="29"/>
      <c r="CX54" s="29"/>
      <c r="CY54" s="29"/>
      <c r="CZ54" s="29"/>
      <c r="DA54" s="29"/>
      <c r="DB54" s="29"/>
      <c r="DC54" s="29"/>
      <c r="DD54" s="29"/>
      <c r="DE54" s="29"/>
      <c r="DF54" s="29"/>
      <c r="DG54" s="29"/>
      <c r="DH54" s="29"/>
      <c r="DI54" s="29"/>
      <c r="DJ54" s="29"/>
      <c r="DK54" s="29"/>
      <c r="DL54" s="29"/>
      <c r="DM54" s="29"/>
      <c r="DN54" s="29"/>
      <c r="DO54" s="29"/>
      <c r="DP54" s="29">
        <f t="shared" si="29"/>
        <v>0</v>
      </c>
      <c r="DQ54" s="25"/>
    </row>
    <row r="55" spans="1:121" ht="20.25" x14ac:dyDescent="0.25">
      <c r="A55" s="67"/>
      <c r="B55" s="27"/>
      <c r="C55" s="20"/>
      <c r="D55" s="20"/>
      <c r="E55" s="20"/>
      <c r="F55" s="25"/>
      <c r="G55" s="25"/>
      <c r="H55" s="25"/>
      <c r="I55" s="25"/>
      <c r="J55" s="25"/>
      <c r="K55" s="25"/>
      <c r="L55" s="25"/>
      <c r="M55" s="25"/>
      <c r="N55" s="25"/>
      <c r="O55" s="25"/>
      <c r="P55" s="25"/>
      <c r="Q55" s="25"/>
      <c r="R55" s="25"/>
      <c r="S55" s="25"/>
      <c r="T55" s="25"/>
      <c r="U55" s="25"/>
      <c r="V55" s="25"/>
      <c r="W55" s="25"/>
      <c r="X55" s="25"/>
      <c r="Y55" s="25"/>
      <c r="Z55" s="25"/>
      <c r="AA55" s="25"/>
      <c r="AB55" s="25"/>
      <c r="AC55" s="49"/>
      <c r="AD55" s="28"/>
      <c r="AE55" s="136"/>
      <c r="AF55" s="136"/>
      <c r="AG55" s="136"/>
      <c r="AH55" s="136"/>
      <c r="AI55" s="136"/>
      <c r="AJ55" s="136"/>
      <c r="AK55" s="136"/>
      <c r="AL55" s="136"/>
      <c r="AM55" s="136"/>
      <c r="AN55" s="136"/>
      <c r="AO55" s="43"/>
      <c r="AP55" s="29"/>
      <c r="AQ55" s="29"/>
      <c r="AR55" s="29"/>
      <c r="AS55" s="29"/>
      <c r="AT55" s="30"/>
      <c r="AU55" s="29"/>
      <c r="AV55" s="29"/>
      <c r="AW55" s="29"/>
      <c r="AX55" s="29"/>
      <c r="AY55" s="30"/>
      <c r="AZ55" s="29"/>
      <c r="BA55" s="29"/>
      <c r="BB55" s="29"/>
      <c r="BC55" s="29"/>
      <c r="BD55" s="30"/>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32">
        <f t="shared" si="0"/>
        <v>0</v>
      </c>
      <c r="CN55" s="29">
        <f t="shared" si="1"/>
        <v>0</v>
      </c>
      <c r="CO55" s="29">
        <f t="shared" si="2"/>
        <v>0</v>
      </c>
      <c r="CP55" s="29">
        <f t="shared" si="3"/>
        <v>0</v>
      </c>
      <c r="CQ55" s="29">
        <f t="shared" si="20"/>
        <v>0</v>
      </c>
      <c r="CR55" s="29">
        <f t="shared" si="20"/>
        <v>0</v>
      </c>
      <c r="CS55" s="29">
        <f t="shared" si="22"/>
        <v>0</v>
      </c>
      <c r="CT55" s="29">
        <f t="shared" si="22"/>
        <v>0</v>
      </c>
      <c r="CU55" s="29">
        <f t="shared" si="22"/>
        <v>0</v>
      </c>
      <c r="CV55" s="29"/>
      <c r="CW55" s="29"/>
      <c r="CX55" s="29"/>
      <c r="CY55" s="29"/>
      <c r="CZ55" s="29"/>
      <c r="DA55" s="29"/>
      <c r="DB55" s="29"/>
      <c r="DC55" s="29"/>
      <c r="DD55" s="29"/>
      <c r="DE55" s="29"/>
      <c r="DF55" s="29"/>
      <c r="DG55" s="29"/>
      <c r="DH55" s="29"/>
      <c r="DI55" s="29"/>
      <c r="DJ55" s="29"/>
      <c r="DK55" s="29"/>
      <c r="DL55" s="29"/>
      <c r="DM55" s="29"/>
      <c r="DN55" s="29"/>
      <c r="DO55" s="29"/>
      <c r="DP55" s="29">
        <f t="shared" si="11"/>
        <v>0</v>
      </c>
      <c r="DQ55" s="25"/>
    </row>
    <row r="56" spans="1:121" ht="206.25" x14ac:dyDescent="0.25">
      <c r="A56" s="67" t="s">
        <v>143</v>
      </c>
      <c r="B56" s="27">
        <v>7201</v>
      </c>
      <c r="C56" s="20" t="s">
        <v>72</v>
      </c>
      <c r="D56" s="38" t="s">
        <v>144</v>
      </c>
      <c r="E56" s="20" t="s">
        <v>73</v>
      </c>
      <c r="F56" s="25"/>
      <c r="G56" s="25"/>
      <c r="H56" s="25"/>
      <c r="I56" s="25"/>
      <c r="J56" s="25"/>
      <c r="K56" s="25"/>
      <c r="L56" s="25"/>
      <c r="M56" s="25"/>
      <c r="N56" s="25"/>
      <c r="O56" s="25"/>
      <c r="P56" s="25"/>
      <c r="Q56" s="25"/>
      <c r="R56" s="25"/>
      <c r="S56" s="25"/>
      <c r="T56" s="25"/>
      <c r="U56" s="25"/>
      <c r="V56" s="25"/>
      <c r="W56" s="25"/>
      <c r="X56" s="25"/>
      <c r="Y56" s="25"/>
      <c r="Z56" s="25"/>
      <c r="AA56" s="25"/>
      <c r="AB56" s="25"/>
      <c r="AC56" s="49">
        <v>24</v>
      </c>
      <c r="AD56" s="28" t="s">
        <v>47</v>
      </c>
      <c r="AE56" s="137">
        <v>14.7</v>
      </c>
      <c r="AF56" s="137">
        <v>14.7</v>
      </c>
      <c r="AG56" s="137"/>
      <c r="AH56" s="137"/>
      <c r="AI56" s="137"/>
      <c r="AJ56" s="137"/>
      <c r="AK56" s="137"/>
      <c r="AL56" s="137"/>
      <c r="AM56" s="137">
        <v>14.7</v>
      </c>
      <c r="AN56" s="137">
        <v>14.7</v>
      </c>
      <c r="AO56" s="51">
        <v>17.100000000000001</v>
      </c>
      <c r="AP56" s="35"/>
      <c r="AQ56" s="35"/>
      <c r="AR56" s="35"/>
      <c r="AS56" s="35">
        <v>17.100000000000001</v>
      </c>
      <c r="AT56" s="86">
        <v>17.100000000000001</v>
      </c>
      <c r="AU56" s="35"/>
      <c r="AV56" s="35"/>
      <c r="AW56" s="35"/>
      <c r="AX56" s="35">
        <v>17.100000000000001</v>
      </c>
      <c r="AY56" s="86">
        <v>17.100000000000001</v>
      </c>
      <c r="AZ56" s="35"/>
      <c r="BA56" s="35"/>
      <c r="BB56" s="35"/>
      <c r="BC56" s="35">
        <v>17.100000000000001</v>
      </c>
      <c r="BD56" s="86">
        <v>17.100000000000001</v>
      </c>
      <c r="BE56" s="35"/>
      <c r="BF56" s="35"/>
      <c r="BG56" s="35"/>
      <c r="BH56" s="29">
        <v>17.100000000000001</v>
      </c>
      <c r="BI56" s="35">
        <v>14.7</v>
      </c>
      <c r="BJ56" s="35">
        <v>14.7</v>
      </c>
      <c r="BK56" s="35"/>
      <c r="BL56" s="35"/>
      <c r="BM56" s="35"/>
      <c r="BN56" s="35"/>
      <c r="BO56" s="35"/>
      <c r="BP56" s="35"/>
      <c r="BQ56" s="35">
        <v>14.7</v>
      </c>
      <c r="BR56" s="35">
        <v>14.7</v>
      </c>
      <c r="BS56" s="35">
        <v>22.3</v>
      </c>
      <c r="BT56" s="35"/>
      <c r="BU56" s="35"/>
      <c r="BV56" s="35"/>
      <c r="BW56" s="35"/>
      <c r="BX56" s="45">
        <v>22.3</v>
      </c>
      <c r="BY56" s="35"/>
      <c r="BZ56" s="35"/>
      <c r="CA56" s="35"/>
      <c r="CB56" s="35"/>
      <c r="CC56" s="35">
        <v>22.3</v>
      </c>
      <c r="CD56" s="35"/>
      <c r="CE56" s="35"/>
      <c r="CF56" s="35"/>
      <c r="CG56" s="35"/>
      <c r="CH56" s="35"/>
      <c r="CI56" s="35"/>
      <c r="CJ56" s="35"/>
      <c r="CK56" s="45"/>
      <c r="CL56" s="35"/>
      <c r="CM56" s="46">
        <f t="shared" si="0"/>
        <v>14.7</v>
      </c>
      <c r="CN56" s="29">
        <f t="shared" si="1"/>
        <v>0</v>
      </c>
      <c r="CO56" s="29">
        <f t="shared" si="2"/>
        <v>0</v>
      </c>
      <c r="CP56" s="29">
        <f t="shared" si="3"/>
        <v>0</v>
      </c>
      <c r="CQ56" s="29">
        <f t="shared" si="20"/>
        <v>14.7</v>
      </c>
      <c r="CR56" s="29">
        <f t="shared" si="20"/>
        <v>17.100000000000001</v>
      </c>
      <c r="CS56" s="29">
        <f t="shared" si="22"/>
        <v>0</v>
      </c>
      <c r="CT56" s="29">
        <f t="shared" si="22"/>
        <v>0</v>
      </c>
      <c r="CU56" s="29">
        <f t="shared" si="22"/>
        <v>0</v>
      </c>
      <c r="CV56" s="29"/>
      <c r="CW56" s="29"/>
      <c r="CX56" s="29"/>
      <c r="CY56" s="29"/>
      <c r="CZ56" s="29"/>
      <c r="DA56" s="29"/>
      <c r="DB56" s="29"/>
      <c r="DC56" s="29"/>
      <c r="DD56" s="29"/>
      <c r="DE56" s="29"/>
      <c r="DF56" s="29"/>
      <c r="DG56" s="29"/>
      <c r="DH56" s="29"/>
      <c r="DI56" s="29"/>
      <c r="DJ56" s="29"/>
      <c r="DK56" s="29"/>
      <c r="DL56" s="29"/>
      <c r="DM56" s="29"/>
      <c r="DN56" s="29"/>
      <c r="DO56" s="29"/>
      <c r="DP56" s="29">
        <f t="shared" si="11"/>
        <v>0</v>
      </c>
      <c r="DQ56" s="25" t="s">
        <v>45</v>
      </c>
    </row>
    <row r="57" spans="1:121" s="100" customFormat="1" ht="187.5" x14ac:dyDescent="0.25">
      <c r="A57" s="93" t="s">
        <v>145</v>
      </c>
      <c r="B57" s="94">
        <v>7300</v>
      </c>
      <c r="C57" s="94" t="s">
        <v>42</v>
      </c>
      <c r="D57" s="94" t="s">
        <v>42</v>
      </c>
      <c r="E57" s="94" t="s">
        <v>42</v>
      </c>
      <c r="F57" s="94" t="s">
        <v>42</v>
      </c>
      <c r="G57" s="94" t="s">
        <v>42</v>
      </c>
      <c r="H57" s="94" t="s">
        <v>42</v>
      </c>
      <c r="I57" s="94" t="s">
        <v>42</v>
      </c>
      <c r="J57" s="94" t="s">
        <v>42</v>
      </c>
      <c r="K57" s="94" t="s">
        <v>42</v>
      </c>
      <c r="L57" s="94" t="s">
        <v>42</v>
      </c>
      <c r="M57" s="94" t="s">
        <v>42</v>
      </c>
      <c r="N57" s="94" t="s">
        <v>42</v>
      </c>
      <c r="O57" s="94" t="s">
        <v>42</v>
      </c>
      <c r="P57" s="94" t="s">
        <v>42</v>
      </c>
      <c r="Q57" s="94" t="s">
        <v>42</v>
      </c>
      <c r="R57" s="94" t="s">
        <v>42</v>
      </c>
      <c r="S57" s="94" t="s">
        <v>42</v>
      </c>
      <c r="T57" s="94" t="s">
        <v>42</v>
      </c>
      <c r="U57" s="94" t="s">
        <v>42</v>
      </c>
      <c r="V57" s="94" t="s">
        <v>42</v>
      </c>
      <c r="W57" s="94" t="s">
        <v>42</v>
      </c>
      <c r="X57" s="94" t="s">
        <v>42</v>
      </c>
      <c r="Y57" s="94" t="s">
        <v>42</v>
      </c>
      <c r="Z57" s="94" t="s">
        <v>42</v>
      </c>
      <c r="AA57" s="94" t="s">
        <v>42</v>
      </c>
      <c r="AB57" s="94" t="s">
        <v>42</v>
      </c>
      <c r="AC57" s="110" t="s">
        <v>42</v>
      </c>
      <c r="AD57" s="95" t="s">
        <v>42</v>
      </c>
      <c r="AE57" s="133">
        <f>AE58+AE61+AE59</f>
        <v>413.8</v>
      </c>
      <c r="AF57" s="133">
        <f>AF58+AF61+AF59</f>
        <v>413.8</v>
      </c>
      <c r="AG57" s="133">
        <f>AG58+AG61+AG59</f>
        <v>413.8</v>
      </c>
      <c r="AH57" s="133">
        <f>AH58+AH61+AH59</f>
        <v>413.8</v>
      </c>
      <c r="AI57" s="133">
        <f t="shared" ref="AI57:CQ57" si="30">AI58+AI61</f>
        <v>0</v>
      </c>
      <c r="AJ57" s="133">
        <f t="shared" si="30"/>
        <v>0</v>
      </c>
      <c r="AK57" s="133">
        <f t="shared" si="30"/>
        <v>0</v>
      </c>
      <c r="AL57" s="133">
        <f t="shared" si="30"/>
        <v>0</v>
      </c>
      <c r="AM57" s="133">
        <f t="shared" si="30"/>
        <v>0</v>
      </c>
      <c r="AN57" s="133">
        <f t="shared" si="30"/>
        <v>0</v>
      </c>
      <c r="AO57" s="104">
        <f>AO58+AO61+AO59</f>
        <v>564.6</v>
      </c>
      <c r="AP57" s="104">
        <f>AP58+AP61+AP59</f>
        <v>564.6</v>
      </c>
      <c r="AQ57" s="104">
        <f t="shared" si="30"/>
        <v>0</v>
      </c>
      <c r="AR57" s="104">
        <f t="shared" si="30"/>
        <v>0</v>
      </c>
      <c r="AS57" s="104">
        <f t="shared" si="30"/>
        <v>0</v>
      </c>
      <c r="AT57" s="104">
        <f>AT58+AT61+AT59</f>
        <v>628.70000000000005</v>
      </c>
      <c r="AU57" s="104">
        <f>AU58+AU61+AU59</f>
        <v>628.70000000000005</v>
      </c>
      <c r="AV57" s="104">
        <f t="shared" si="30"/>
        <v>0</v>
      </c>
      <c r="AW57" s="104">
        <f t="shared" si="30"/>
        <v>0</v>
      </c>
      <c r="AX57" s="104">
        <f t="shared" si="30"/>
        <v>0</v>
      </c>
      <c r="AY57" s="104">
        <f>AY58+AY61+AY59</f>
        <v>797.6</v>
      </c>
      <c r="AZ57" s="104">
        <f>AZ58+AZ61+AZ59</f>
        <v>797.6</v>
      </c>
      <c r="BA57" s="104">
        <f t="shared" si="30"/>
        <v>0</v>
      </c>
      <c r="BB57" s="104">
        <f t="shared" si="30"/>
        <v>0</v>
      </c>
      <c r="BC57" s="104">
        <f t="shared" si="30"/>
        <v>0</v>
      </c>
      <c r="BD57" s="104">
        <f t="shared" si="30"/>
        <v>0</v>
      </c>
      <c r="BE57" s="104">
        <f t="shared" si="30"/>
        <v>0</v>
      </c>
      <c r="BF57" s="104">
        <f t="shared" si="30"/>
        <v>0</v>
      </c>
      <c r="BG57" s="104">
        <f t="shared" si="30"/>
        <v>0</v>
      </c>
      <c r="BH57" s="104"/>
      <c r="BI57" s="104">
        <f>BI59</f>
        <v>413.8</v>
      </c>
      <c r="BJ57" s="104">
        <f>BJ59</f>
        <v>413.8</v>
      </c>
      <c r="BK57" s="104">
        <v>413.8</v>
      </c>
      <c r="BL57" s="104">
        <v>413.8</v>
      </c>
      <c r="BM57" s="104">
        <f t="shared" si="30"/>
        <v>0</v>
      </c>
      <c r="BN57" s="104">
        <f t="shared" si="30"/>
        <v>0</v>
      </c>
      <c r="BO57" s="104">
        <f t="shared" si="30"/>
        <v>0</v>
      </c>
      <c r="BP57" s="104">
        <f t="shared" si="30"/>
        <v>0</v>
      </c>
      <c r="BQ57" s="104">
        <f t="shared" si="30"/>
        <v>0</v>
      </c>
      <c r="BR57" s="104">
        <f t="shared" si="30"/>
        <v>0</v>
      </c>
      <c r="BS57" s="104">
        <f>BS59</f>
        <v>564.6</v>
      </c>
      <c r="BT57" s="104">
        <f t="shared" si="30"/>
        <v>564.6</v>
      </c>
      <c r="BU57" s="104">
        <f t="shared" si="30"/>
        <v>0</v>
      </c>
      <c r="BV57" s="104">
        <f t="shared" si="30"/>
        <v>0</v>
      </c>
      <c r="BW57" s="104">
        <f t="shared" si="30"/>
        <v>0</v>
      </c>
      <c r="BX57" s="104">
        <f>BX59</f>
        <v>628.70000000000005</v>
      </c>
      <c r="BY57" s="104">
        <f>BY59</f>
        <v>628.70000000000005</v>
      </c>
      <c r="BZ57" s="104">
        <f t="shared" si="30"/>
        <v>0</v>
      </c>
      <c r="CA57" s="104">
        <f t="shared" si="30"/>
        <v>0</v>
      </c>
      <c r="CB57" s="104">
        <f t="shared" si="30"/>
        <v>0</v>
      </c>
      <c r="CC57" s="104">
        <f>CC59</f>
        <v>797.6</v>
      </c>
      <c r="CD57" s="104">
        <f>CD59</f>
        <v>797.6</v>
      </c>
      <c r="CE57" s="104">
        <f t="shared" si="30"/>
        <v>0</v>
      </c>
      <c r="CF57" s="104">
        <f t="shared" si="30"/>
        <v>0</v>
      </c>
      <c r="CG57" s="104">
        <f t="shared" si="30"/>
        <v>0</v>
      </c>
      <c r="CH57" s="104">
        <f t="shared" si="30"/>
        <v>0</v>
      </c>
      <c r="CI57" s="104">
        <f t="shared" si="30"/>
        <v>0</v>
      </c>
      <c r="CJ57" s="104">
        <f t="shared" si="30"/>
        <v>0</v>
      </c>
      <c r="CK57" s="104">
        <f t="shared" si="30"/>
        <v>0</v>
      </c>
      <c r="CL57" s="104">
        <f t="shared" si="30"/>
        <v>0</v>
      </c>
      <c r="CM57" s="105">
        <f t="shared" si="30"/>
        <v>0</v>
      </c>
      <c r="CN57" s="104">
        <f t="shared" si="30"/>
        <v>0</v>
      </c>
      <c r="CO57" s="104">
        <f t="shared" si="30"/>
        <v>0</v>
      </c>
      <c r="CP57" s="104">
        <f t="shared" si="30"/>
        <v>0</v>
      </c>
      <c r="CQ57" s="104">
        <f t="shared" si="30"/>
        <v>0</v>
      </c>
      <c r="CR57" s="104">
        <f t="shared" ref="CR57:DP57" si="31">CR58+CR61</f>
        <v>0</v>
      </c>
      <c r="CS57" s="104">
        <f t="shared" si="31"/>
        <v>0</v>
      </c>
      <c r="CT57" s="104">
        <f t="shared" si="31"/>
        <v>0</v>
      </c>
      <c r="CU57" s="104">
        <f t="shared" si="31"/>
        <v>0</v>
      </c>
      <c r="CV57" s="104">
        <f t="shared" si="31"/>
        <v>0</v>
      </c>
      <c r="CW57" s="104">
        <f t="shared" si="31"/>
        <v>0</v>
      </c>
      <c r="CX57" s="104">
        <f t="shared" si="31"/>
        <v>0</v>
      </c>
      <c r="CY57" s="104">
        <f t="shared" si="31"/>
        <v>0</v>
      </c>
      <c r="CZ57" s="104">
        <f t="shared" si="31"/>
        <v>0</v>
      </c>
      <c r="DA57" s="104">
        <f t="shared" si="31"/>
        <v>0</v>
      </c>
      <c r="DB57" s="104">
        <f t="shared" si="31"/>
        <v>0</v>
      </c>
      <c r="DC57" s="104">
        <f t="shared" si="31"/>
        <v>0</v>
      </c>
      <c r="DD57" s="104">
        <f t="shared" si="31"/>
        <v>0</v>
      </c>
      <c r="DE57" s="104">
        <f t="shared" si="31"/>
        <v>0</v>
      </c>
      <c r="DF57" s="104">
        <f t="shared" si="31"/>
        <v>0</v>
      </c>
      <c r="DG57" s="104">
        <f t="shared" si="31"/>
        <v>0</v>
      </c>
      <c r="DH57" s="104">
        <f t="shared" si="31"/>
        <v>0</v>
      </c>
      <c r="DI57" s="104">
        <f t="shared" si="31"/>
        <v>0</v>
      </c>
      <c r="DJ57" s="104">
        <f t="shared" si="31"/>
        <v>0</v>
      </c>
      <c r="DK57" s="104">
        <f t="shared" si="31"/>
        <v>0</v>
      </c>
      <c r="DL57" s="104">
        <f t="shared" si="31"/>
        <v>0</v>
      </c>
      <c r="DM57" s="104">
        <f t="shared" si="31"/>
        <v>0</v>
      </c>
      <c r="DN57" s="104">
        <f t="shared" si="31"/>
        <v>0</v>
      </c>
      <c r="DO57" s="104">
        <f t="shared" si="31"/>
        <v>0</v>
      </c>
      <c r="DP57" s="104">
        <f t="shared" si="31"/>
        <v>0</v>
      </c>
      <c r="DQ57" s="98"/>
    </row>
    <row r="58" spans="1:121" ht="37.5" x14ac:dyDescent="0.25">
      <c r="A58" s="66" t="s">
        <v>146</v>
      </c>
      <c r="B58" s="27">
        <v>7301</v>
      </c>
      <c r="C58" s="27" t="s">
        <v>42</v>
      </c>
      <c r="D58" s="27" t="s">
        <v>42</v>
      </c>
      <c r="E58" s="27" t="s">
        <v>42</v>
      </c>
      <c r="F58" s="27" t="s">
        <v>42</v>
      </c>
      <c r="G58" s="27" t="s">
        <v>42</v>
      </c>
      <c r="H58" s="27" t="s">
        <v>42</v>
      </c>
      <c r="I58" s="27" t="s">
        <v>42</v>
      </c>
      <c r="J58" s="27" t="s">
        <v>42</v>
      </c>
      <c r="K58" s="27" t="s">
        <v>42</v>
      </c>
      <c r="L58" s="27" t="s">
        <v>42</v>
      </c>
      <c r="M58" s="27" t="s">
        <v>42</v>
      </c>
      <c r="N58" s="27" t="s">
        <v>42</v>
      </c>
      <c r="O58" s="27" t="s">
        <v>42</v>
      </c>
      <c r="P58" s="27" t="s">
        <v>42</v>
      </c>
      <c r="Q58" s="27" t="s">
        <v>42</v>
      </c>
      <c r="R58" s="27" t="s">
        <v>42</v>
      </c>
      <c r="S58" s="27" t="s">
        <v>42</v>
      </c>
      <c r="T58" s="27" t="s">
        <v>42</v>
      </c>
      <c r="U58" s="27" t="s">
        <v>42</v>
      </c>
      <c r="V58" s="27" t="s">
        <v>42</v>
      </c>
      <c r="W58" s="27" t="s">
        <v>42</v>
      </c>
      <c r="X58" s="27" t="s">
        <v>42</v>
      </c>
      <c r="Y58" s="27" t="s">
        <v>42</v>
      </c>
      <c r="Z58" s="27" t="s">
        <v>42</v>
      </c>
      <c r="AA58" s="27" t="s">
        <v>42</v>
      </c>
      <c r="AB58" s="27" t="s">
        <v>42</v>
      </c>
      <c r="AC58" s="49" t="s">
        <v>42</v>
      </c>
      <c r="AD58" s="28" t="s">
        <v>42</v>
      </c>
      <c r="AE58" s="136"/>
      <c r="AF58" s="136"/>
      <c r="AG58" s="136"/>
      <c r="AH58" s="136"/>
      <c r="AI58" s="136"/>
      <c r="AJ58" s="136">
        <f t="shared" ref="AJ58:CL58" si="32">AJ59</f>
        <v>0</v>
      </c>
      <c r="AK58" s="136">
        <f t="shared" si="32"/>
        <v>0</v>
      </c>
      <c r="AL58" s="136">
        <f t="shared" si="32"/>
        <v>0</v>
      </c>
      <c r="AM58" s="136">
        <f t="shared" si="32"/>
        <v>0</v>
      </c>
      <c r="AN58" s="136">
        <f t="shared" si="32"/>
        <v>0</v>
      </c>
      <c r="AO58" s="43"/>
      <c r="AP58" s="29"/>
      <c r="AQ58" s="29">
        <f t="shared" si="32"/>
        <v>0</v>
      </c>
      <c r="AR58" s="29">
        <f t="shared" si="32"/>
        <v>0</v>
      </c>
      <c r="AS58" s="29">
        <f t="shared" si="32"/>
        <v>0</v>
      </c>
      <c r="AT58" s="30"/>
      <c r="AU58" s="29"/>
      <c r="AV58" s="29"/>
      <c r="AW58" s="29">
        <f t="shared" si="32"/>
        <v>0</v>
      </c>
      <c r="AX58" s="29">
        <f t="shared" si="32"/>
        <v>0</v>
      </c>
      <c r="AY58" s="30"/>
      <c r="AZ58" s="29"/>
      <c r="BA58" s="29"/>
      <c r="BB58" s="29"/>
      <c r="BC58" s="29">
        <f t="shared" si="32"/>
        <v>0</v>
      </c>
      <c r="BD58" s="30"/>
      <c r="BE58" s="29"/>
      <c r="BF58" s="29">
        <f t="shared" si="32"/>
        <v>0</v>
      </c>
      <c r="BG58" s="29">
        <f t="shared" si="32"/>
        <v>0</v>
      </c>
      <c r="BH58" s="29">
        <f t="shared" si="32"/>
        <v>0</v>
      </c>
      <c r="BI58" s="29"/>
      <c r="BJ58" s="29"/>
      <c r="BK58" s="29"/>
      <c r="BL58" s="29"/>
      <c r="BM58" s="29"/>
      <c r="BN58" s="29"/>
      <c r="BO58" s="29"/>
      <c r="BP58" s="29"/>
      <c r="BQ58" s="29"/>
      <c r="BR58" s="29"/>
      <c r="BS58" s="29"/>
      <c r="BT58" s="29">
        <f t="shared" si="32"/>
        <v>564.6</v>
      </c>
      <c r="BU58" s="29">
        <f t="shared" si="32"/>
        <v>0</v>
      </c>
      <c r="BV58" s="29">
        <f t="shared" si="32"/>
        <v>0</v>
      </c>
      <c r="BW58" s="29">
        <f t="shared" si="32"/>
        <v>0</v>
      </c>
      <c r="BX58" s="29"/>
      <c r="BY58" s="29"/>
      <c r="BZ58" s="29">
        <f t="shared" si="32"/>
        <v>0</v>
      </c>
      <c r="CA58" s="29">
        <f t="shared" si="32"/>
        <v>0</v>
      </c>
      <c r="CB58" s="29">
        <f t="shared" si="32"/>
        <v>0</v>
      </c>
      <c r="CC58" s="29"/>
      <c r="CD58" s="29"/>
      <c r="CE58" s="29"/>
      <c r="CF58" s="29"/>
      <c r="CG58" s="29"/>
      <c r="CH58" s="29"/>
      <c r="CI58" s="29"/>
      <c r="CJ58" s="29"/>
      <c r="CK58" s="29">
        <f t="shared" si="32"/>
        <v>0</v>
      </c>
      <c r="CL58" s="29">
        <f t="shared" si="32"/>
        <v>0</v>
      </c>
      <c r="CM58" s="32">
        <f t="shared" si="0"/>
        <v>0</v>
      </c>
      <c r="CN58" s="29">
        <f t="shared" si="1"/>
        <v>0</v>
      </c>
      <c r="CO58" s="29">
        <f t="shared" si="2"/>
        <v>0</v>
      </c>
      <c r="CP58" s="29">
        <f t="shared" si="3"/>
        <v>0</v>
      </c>
      <c r="CQ58" s="29">
        <f t="shared" si="20"/>
        <v>0</v>
      </c>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f t="shared" si="11"/>
        <v>0</v>
      </c>
      <c r="DQ58" s="25"/>
    </row>
    <row r="59" spans="1:121" ht="262.5" x14ac:dyDescent="0.25">
      <c r="A59" s="67" t="s">
        <v>147</v>
      </c>
      <c r="B59" s="27">
        <v>7304</v>
      </c>
      <c r="C59" s="49" t="s">
        <v>148</v>
      </c>
      <c r="D59" s="20" t="s">
        <v>44</v>
      </c>
      <c r="E59" s="20" t="s">
        <v>149</v>
      </c>
      <c r="F59" s="25"/>
      <c r="G59" s="25"/>
      <c r="H59" s="25"/>
      <c r="I59" s="25"/>
      <c r="J59" s="20" t="s">
        <v>150</v>
      </c>
      <c r="K59" s="20" t="s">
        <v>44</v>
      </c>
      <c r="L59" s="20" t="s">
        <v>151</v>
      </c>
      <c r="M59" s="25"/>
      <c r="N59" s="25"/>
      <c r="O59" s="25"/>
      <c r="P59" s="25"/>
      <c r="Q59" s="25"/>
      <c r="R59" s="25"/>
      <c r="S59" s="25"/>
      <c r="T59" s="25"/>
      <c r="U59" s="25"/>
      <c r="V59" s="25"/>
      <c r="W59" s="25"/>
      <c r="X59" s="25"/>
      <c r="Y59" s="25"/>
      <c r="Z59" s="25"/>
      <c r="AA59" s="25"/>
      <c r="AB59" s="25"/>
      <c r="AC59" s="49"/>
      <c r="AD59" s="28" t="s">
        <v>152</v>
      </c>
      <c r="AE59" s="137">
        <v>413.8</v>
      </c>
      <c r="AF59" s="137">
        <v>413.8</v>
      </c>
      <c r="AG59" s="137">
        <v>413.8</v>
      </c>
      <c r="AH59" s="137">
        <v>413.8</v>
      </c>
      <c r="AI59" s="137"/>
      <c r="AJ59" s="137"/>
      <c r="AK59" s="137"/>
      <c r="AL59" s="137"/>
      <c r="AM59" s="137">
        <v>0</v>
      </c>
      <c r="AN59" s="137">
        <v>0</v>
      </c>
      <c r="AO59" s="51">
        <v>564.6</v>
      </c>
      <c r="AP59" s="35">
        <v>564.6</v>
      </c>
      <c r="AQ59" s="35"/>
      <c r="AR59" s="35"/>
      <c r="AS59" s="35">
        <v>0</v>
      </c>
      <c r="AT59" s="37">
        <v>628.70000000000005</v>
      </c>
      <c r="AU59" s="45">
        <v>628.70000000000005</v>
      </c>
      <c r="AV59" s="45"/>
      <c r="AW59" s="35"/>
      <c r="AX59" s="35">
        <v>0</v>
      </c>
      <c r="AY59" s="86">
        <v>797.6</v>
      </c>
      <c r="AZ59" s="35">
        <v>797.6</v>
      </c>
      <c r="BA59" s="35"/>
      <c r="BB59" s="35"/>
      <c r="BC59" s="35">
        <v>0</v>
      </c>
      <c r="BD59" s="86">
        <v>797.6</v>
      </c>
      <c r="BE59" s="35">
        <v>797.6</v>
      </c>
      <c r="BF59" s="35"/>
      <c r="BG59" s="35"/>
      <c r="BH59" s="29">
        <v>0</v>
      </c>
      <c r="BI59" s="35">
        <v>413.8</v>
      </c>
      <c r="BJ59" s="35">
        <v>413.8</v>
      </c>
      <c r="BK59" s="35"/>
      <c r="BL59" s="35"/>
      <c r="BM59" s="35"/>
      <c r="BN59" s="35"/>
      <c r="BO59" s="35"/>
      <c r="BP59" s="35"/>
      <c r="BQ59" s="35">
        <v>413.8</v>
      </c>
      <c r="BR59" s="35">
        <v>413.8</v>
      </c>
      <c r="BS59" s="35">
        <v>564.6</v>
      </c>
      <c r="BT59" s="35">
        <v>564.6</v>
      </c>
      <c r="BU59" s="35"/>
      <c r="BV59" s="35"/>
      <c r="BW59" s="35">
        <v>0</v>
      </c>
      <c r="BX59" s="35">
        <v>628.70000000000005</v>
      </c>
      <c r="BY59" s="45">
        <v>628.70000000000005</v>
      </c>
      <c r="BZ59" s="45"/>
      <c r="CA59" s="35"/>
      <c r="CB59" s="35">
        <v>0</v>
      </c>
      <c r="CC59" s="45">
        <v>797.6</v>
      </c>
      <c r="CD59" s="35">
        <v>797.6</v>
      </c>
      <c r="CE59" s="35"/>
      <c r="CF59" s="35"/>
      <c r="CG59" s="35"/>
      <c r="CH59" s="45"/>
      <c r="CI59" s="35"/>
      <c r="CJ59" s="35"/>
      <c r="CK59" s="45"/>
      <c r="CL59" s="35">
        <v>0</v>
      </c>
      <c r="CM59" s="32">
        <f t="shared" si="0"/>
        <v>413.8</v>
      </c>
      <c r="CN59" s="29">
        <f t="shared" si="1"/>
        <v>413.8</v>
      </c>
      <c r="CO59" s="29">
        <f t="shared" si="2"/>
        <v>0</v>
      </c>
      <c r="CP59" s="29">
        <f t="shared" si="3"/>
        <v>0</v>
      </c>
      <c r="CQ59" s="29">
        <f t="shared" si="20"/>
        <v>0</v>
      </c>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f t="shared" si="11"/>
        <v>0</v>
      </c>
      <c r="DQ59" s="25"/>
    </row>
    <row r="60" spans="1:121" ht="20.25" x14ac:dyDescent="0.25">
      <c r="A60" s="66" t="s">
        <v>71</v>
      </c>
      <c r="B60" s="27"/>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49"/>
      <c r="AD60" s="28"/>
      <c r="AE60" s="136"/>
      <c r="AF60" s="136"/>
      <c r="AG60" s="136"/>
      <c r="AH60" s="136"/>
      <c r="AI60" s="136"/>
      <c r="AJ60" s="136"/>
      <c r="AK60" s="136"/>
      <c r="AL60" s="136"/>
      <c r="AM60" s="136"/>
      <c r="AN60" s="136"/>
      <c r="AO60" s="43"/>
      <c r="AP60" s="29"/>
      <c r="AQ60" s="29"/>
      <c r="AR60" s="29"/>
      <c r="AS60" s="29"/>
      <c r="AT60" s="30"/>
      <c r="AU60" s="29"/>
      <c r="AV60" s="29"/>
      <c r="AW60" s="29"/>
      <c r="AX60" s="29"/>
      <c r="AY60" s="30"/>
      <c r="AZ60" s="29"/>
      <c r="BA60" s="29"/>
      <c r="BB60" s="29"/>
      <c r="BC60" s="29"/>
      <c r="BD60" s="30"/>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32">
        <f t="shared" si="0"/>
        <v>0</v>
      </c>
      <c r="CN60" s="29">
        <f t="shared" si="1"/>
        <v>0</v>
      </c>
      <c r="CO60" s="29">
        <f t="shared" si="2"/>
        <v>0</v>
      </c>
      <c r="CP60" s="29">
        <f t="shared" si="3"/>
        <v>0</v>
      </c>
      <c r="CQ60" s="29">
        <f t="shared" si="20"/>
        <v>0</v>
      </c>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f t="shared" si="11"/>
        <v>0</v>
      </c>
      <c r="DQ60" s="25"/>
    </row>
    <row r="61" spans="1:121" ht="37.5" x14ac:dyDescent="0.25">
      <c r="A61" s="68" t="s">
        <v>153</v>
      </c>
      <c r="B61" s="27">
        <v>7400</v>
      </c>
      <c r="C61" s="27" t="s">
        <v>42</v>
      </c>
      <c r="D61" s="27" t="s">
        <v>42</v>
      </c>
      <c r="E61" s="27" t="s">
        <v>42</v>
      </c>
      <c r="F61" s="27" t="s">
        <v>42</v>
      </c>
      <c r="G61" s="27" t="s">
        <v>42</v>
      </c>
      <c r="H61" s="27" t="s">
        <v>42</v>
      </c>
      <c r="I61" s="27" t="s">
        <v>42</v>
      </c>
      <c r="J61" s="27" t="s">
        <v>42</v>
      </c>
      <c r="K61" s="27" t="s">
        <v>42</v>
      </c>
      <c r="L61" s="27" t="s">
        <v>42</v>
      </c>
      <c r="M61" s="27" t="s">
        <v>42</v>
      </c>
      <c r="N61" s="27" t="s">
        <v>42</v>
      </c>
      <c r="O61" s="27" t="s">
        <v>42</v>
      </c>
      <c r="P61" s="27" t="s">
        <v>42</v>
      </c>
      <c r="Q61" s="27" t="s">
        <v>42</v>
      </c>
      <c r="R61" s="27" t="s">
        <v>42</v>
      </c>
      <c r="S61" s="27" t="s">
        <v>42</v>
      </c>
      <c r="T61" s="27" t="s">
        <v>42</v>
      </c>
      <c r="U61" s="27" t="s">
        <v>42</v>
      </c>
      <c r="V61" s="27" t="s">
        <v>42</v>
      </c>
      <c r="W61" s="27" t="s">
        <v>42</v>
      </c>
      <c r="X61" s="27" t="s">
        <v>42</v>
      </c>
      <c r="Y61" s="27" t="s">
        <v>42</v>
      </c>
      <c r="Z61" s="27" t="s">
        <v>42</v>
      </c>
      <c r="AA61" s="27" t="s">
        <v>42</v>
      </c>
      <c r="AB61" s="27" t="s">
        <v>42</v>
      </c>
      <c r="AC61" s="49" t="s">
        <v>42</v>
      </c>
      <c r="AD61" s="28" t="s">
        <v>42</v>
      </c>
      <c r="AE61" s="140"/>
      <c r="AF61" s="140"/>
      <c r="AG61" s="140"/>
      <c r="AH61" s="140"/>
      <c r="AI61" s="140"/>
      <c r="AJ61" s="140"/>
      <c r="AK61" s="140"/>
      <c r="AL61" s="140"/>
      <c r="AM61" s="140"/>
      <c r="AN61" s="140"/>
      <c r="AO61" s="78"/>
      <c r="AP61" s="26"/>
      <c r="AQ61" s="26"/>
      <c r="AR61" s="26"/>
      <c r="AS61" s="26"/>
      <c r="AT61" s="85"/>
      <c r="AU61" s="26"/>
      <c r="AV61" s="26"/>
      <c r="AW61" s="26"/>
      <c r="AX61" s="26"/>
      <c r="AY61" s="85"/>
      <c r="AZ61" s="26"/>
      <c r="BA61" s="26"/>
      <c r="BB61" s="26"/>
      <c r="BC61" s="26"/>
      <c r="BD61" s="85"/>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40">
        <f t="shared" si="0"/>
        <v>0</v>
      </c>
      <c r="CN61" s="26">
        <f t="shared" si="1"/>
        <v>0</v>
      </c>
      <c r="CO61" s="26">
        <f t="shared" si="2"/>
        <v>0</v>
      </c>
      <c r="CP61" s="26">
        <f t="shared" si="3"/>
        <v>0</v>
      </c>
      <c r="CQ61" s="26">
        <f t="shared" si="20"/>
        <v>0</v>
      </c>
      <c r="CR61" s="26">
        <f t="shared" si="20"/>
        <v>0</v>
      </c>
      <c r="CS61" s="26">
        <f t="shared" si="22"/>
        <v>0</v>
      </c>
      <c r="CT61" s="26">
        <f t="shared" si="22"/>
        <v>0</v>
      </c>
      <c r="CU61" s="26">
        <f t="shared" si="22"/>
        <v>0</v>
      </c>
      <c r="CV61" s="26">
        <f t="shared" si="22"/>
        <v>0</v>
      </c>
      <c r="CW61" s="26">
        <f t="shared" si="22"/>
        <v>0</v>
      </c>
      <c r="CX61" s="26">
        <f t="shared" si="22"/>
        <v>0</v>
      </c>
      <c r="CY61" s="26">
        <f t="shared" si="22"/>
        <v>0</v>
      </c>
      <c r="CZ61" s="26">
        <f t="shared" si="22"/>
        <v>0</v>
      </c>
      <c r="DA61" s="26">
        <f t="shared" si="22"/>
        <v>0</v>
      </c>
      <c r="DB61" s="26">
        <f t="shared" si="6"/>
        <v>0</v>
      </c>
      <c r="DC61" s="26">
        <f t="shared" si="7"/>
        <v>0</v>
      </c>
      <c r="DD61" s="26">
        <f t="shared" si="8"/>
        <v>0</v>
      </c>
      <c r="DE61" s="26">
        <f t="shared" si="9"/>
        <v>0</v>
      </c>
      <c r="DF61" s="26">
        <f t="shared" si="10"/>
        <v>0</v>
      </c>
      <c r="DG61" s="26">
        <f t="shared" si="10"/>
        <v>0</v>
      </c>
      <c r="DH61" s="26">
        <f t="shared" si="11"/>
        <v>0</v>
      </c>
      <c r="DI61" s="26">
        <f t="shared" si="11"/>
        <v>0</v>
      </c>
      <c r="DJ61" s="26">
        <f t="shared" si="11"/>
        <v>0</v>
      </c>
      <c r="DK61" s="26">
        <f t="shared" si="11"/>
        <v>0</v>
      </c>
      <c r="DL61" s="26">
        <f t="shared" si="11"/>
        <v>0</v>
      </c>
      <c r="DM61" s="26">
        <f t="shared" si="11"/>
        <v>0</v>
      </c>
      <c r="DN61" s="26">
        <f t="shared" si="11"/>
        <v>0</v>
      </c>
      <c r="DO61" s="26">
        <f t="shared" si="11"/>
        <v>0</v>
      </c>
      <c r="DP61" s="26">
        <f t="shared" si="11"/>
        <v>0</v>
      </c>
      <c r="DQ61" s="25"/>
    </row>
    <row r="62" spans="1:121" ht="20.25" x14ac:dyDescent="0.25">
      <c r="A62" s="66" t="s">
        <v>71</v>
      </c>
      <c r="B62" s="27">
        <v>7401</v>
      </c>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49"/>
      <c r="AD62" s="28"/>
      <c r="AE62" s="140"/>
      <c r="AF62" s="140"/>
      <c r="AG62" s="140"/>
      <c r="AH62" s="140"/>
      <c r="AI62" s="140"/>
      <c r="AJ62" s="140"/>
      <c r="AK62" s="140"/>
      <c r="AL62" s="140"/>
      <c r="AM62" s="140"/>
      <c r="AN62" s="140"/>
      <c r="AO62" s="78"/>
      <c r="AP62" s="26"/>
      <c r="AQ62" s="26"/>
      <c r="AR62" s="26"/>
      <c r="AS62" s="26"/>
      <c r="AT62" s="85"/>
      <c r="AU62" s="26"/>
      <c r="AV62" s="26"/>
      <c r="AW62" s="26"/>
      <c r="AX62" s="26"/>
      <c r="AY62" s="85"/>
      <c r="AZ62" s="26"/>
      <c r="BA62" s="26"/>
      <c r="BB62" s="26"/>
      <c r="BC62" s="26"/>
      <c r="BD62" s="85"/>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40">
        <f t="shared" si="0"/>
        <v>0</v>
      </c>
      <c r="CN62" s="26">
        <f t="shared" si="1"/>
        <v>0</v>
      </c>
      <c r="CO62" s="26">
        <f t="shared" si="2"/>
        <v>0</v>
      </c>
      <c r="CP62" s="26">
        <f t="shared" si="3"/>
        <v>0</v>
      </c>
      <c r="CQ62" s="26">
        <f t="shared" si="20"/>
        <v>0</v>
      </c>
      <c r="CR62" s="26">
        <f t="shared" si="20"/>
        <v>0</v>
      </c>
      <c r="CS62" s="26">
        <f t="shared" si="22"/>
        <v>0</v>
      </c>
      <c r="CT62" s="26">
        <f t="shared" si="22"/>
        <v>0</v>
      </c>
      <c r="CU62" s="26">
        <f t="shared" si="22"/>
        <v>0</v>
      </c>
      <c r="CV62" s="26">
        <f t="shared" si="22"/>
        <v>0</v>
      </c>
      <c r="CW62" s="26">
        <f t="shared" si="22"/>
        <v>0</v>
      </c>
      <c r="CX62" s="26">
        <f t="shared" si="22"/>
        <v>0</v>
      </c>
      <c r="CY62" s="26">
        <f t="shared" si="22"/>
        <v>0</v>
      </c>
      <c r="CZ62" s="26">
        <f t="shared" si="22"/>
        <v>0</v>
      </c>
      <c r="DA62" s="26">
        <f t="shared" si="22"/>
        <v>0</v>
      </c>
      <c r="DB62" s="26">
        <f t="shared" si="6"/>
        <v>0</v>
      </c>
      <c r="DC62" s="26">
        <f t="shared" si="7"/>
        <v>0</v>
      </c>
      <c r="DD62" s="26">
        <f t="shared" si="8"/>
        <v>0</v>
      </c>
      <c r="DE62" s="26">
        <f t="shared" si="9"/>
        <v>0</v>
      </c>
      <c r="DF62" s="26">
        <f t="shared" si="10"/>
        <v>0</v>
      </c>
      <c r="DG62" s="26">
        <f t="shared" si="10"/>
        <v>0</v>
      </c>
      <c r="DH62" s="26">
        <f t="shared" si="11"/>
        <v>0</v>
      </c>
      <c r="DI62" s="26">
        <f t="shared" si="11"/>
        <v>0</v>
      </c>
      <c r="DJ62" s="26">
        <f t="shared" si="11"/>
        <v>0</v>
      </c>
      <c r="DK62" s="26">
        <f t="shared" si="11"/>
        <v>0</v>
      </c>
      <c r="DL62" s="26">
        <f t="shared" si="11"/>
        <v>0</v>
      </c>
      <c r="DM62" s="26">
        <f t="shared" si="11"/>
        <v>0</v>
      </c>
      <c r="DN62" s="26">
        <f t="shared" si="11"/>
        <v>0</v>
      </c>
      <c r="DO62" s="26">
        <f t="shared" si="11"/>
        <v>0</v>
      </c>
      <c r="DP62" s="26">
        <f t="shared" si="11"/>
        <v>0</v>
      </c>
      <c r="DQ62" s="25"/>
    </row>
    <row r="63" spans="1:121" ht="20.25" x14ac:dyDescent="0.25">
      <c r="A63" s="66" t="s">
        <v>71</v>
      </c>
      <c r="B63" s="27">
        <v>7402</v>
      </c>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49"/>
      <c r="AD63" s="28"/>
      <c r="AE63" s="140"/>
      <c r="AF63" s="140"/>
      <c r="AG63" s="140"/>
      <c r="AH63" s="140"/>
      <c r="AI63" s="140"/>
      <c r="AJ63" s="140"/>
      <c r="AK63" s="140"/>
      <c r="AL63" s="140"/>
      <c r="AM63" s="140"/>
      <c r="AN63" s="140"/>
      <c r="AO63" s="78"/>
      <c r="AP63" s="26"/>
      <c r="AQ63" s="26"/>
      <c r="AR63" s="26"/>
      <c r="AS63" s="26"/>
      <c r="AT63" s="85"/>
      <c r="AU63" s="26"/>
      <c r="AV63" s="26"/>
      <c r="AW63" s="26"/>
      <c r="AX63" s="26"/>
      <c r="AY63" s="85"/>
      <c r="AZ63" s="26"/>
      <c r="BA63" s="26"/>
      <c r="BB63" s="26"/>
      <c r="BC63" s="26"/>
      <c r="BD63" s="85"/>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40">
        <f t="shared" si="0"/>
        <v>0</v>
      </c>
      <c r="CN63" s="26">
        <f t="shared" si="1"/>
        <v>0</v>
      </c>
      <c r="CO63" s="26">
        <f t="shared" si="2"/>
        <v>0</v>
      </c>
      <c r="CP63" s="26">
        <f t="shared" si="3"/>
        <v>0</v>
      </c>
      <c r="CQ63" s="26">
        <f t="shared" si="20"/>
        <v>0</v>
      </c>
      <c r="CR63" s="26">
        <f t="shared" si="20"/>
        <v>0</v>
      </c>
      <c r="CS63" s="26">
        <f t="shared" si="22"/>
        <v>0</v>
      </c>
      <c r="CT63" s="26">
        <f t="shared" si="22"/>
        <v>0</v>
      </c>
      <c r="CU63" s="26">
        <f t="shared" si="22"/>
        <v>0</v>
      </c>
      <c r="CV63" s="26">
        <f t="shared" si="22"/>
        <v>0</v>
      </c>
      <c r="CW63" s="26">
        <f t="shared" si="22"/>
        <v>0</v>
      </c>
      <c r="CX63" s="26">
        <f t="shared" si="22"/>
        <v>0</v>
      </c>
      <c r="CY63" s="26">
        <f t="shared" si="22"/>
        <v>0</v>
      </c>
      <c r="CZ63" s="26">
        <f t="shared" si="22"/>
        <v>0</v>
      </c>
      <c r="DA63" s="26">
        <f t="shared" si="22"/>
        <v>0</v>
      </c>
      <c r="DB63" s="26">
        <f t="shared" si="6"/>
        <v>0</v>
      </c>
      <c r="DC63" s="26">
        <f t="shared" si="7"/>
        <v>0</v>
      </c>
      <c r="DD63" s="26">
        <f t="shared" si="8"/>
        <v>0</v>
      </c>
      <c r="DE63" s="26">
        <f t="shared" si="9"/>
        <v>0</v>
      </c>
      <c r="DF63" s="26">
        <f t="shared" si="10"/>
        <v>0</v>
      </c>
      <c r="DG63" s="26">
        <f t="shared" si="10"/>
        <v>0</v>
      </c>
      <c r="DH63" s="26">
        <f t="shared" si="11"/>
        <v>0</v>
      </c>
      <c r="DI63" s="26">
        <f t="shared" si="11"/>
        <v>0</v>
      </c>
      <c r="DJ63" s="26">
        <f t="shared" si="11"/>
        <v>0</v>
      </c>
      <c r="DK63" s="26">
        <f t="shared" si="11"/>
        <v>0</v>
      </c>
      <c r="DL63" s="26">
        <f t="shared" si="11"/>
        <v>0</v>
      </c>
      <c r="DM63" s="26">
        <f t="shared" si="11"/>
        <v>0</v>
      </c>
      <c r="DN63" s="26">
        <f t="shared" si="11"/>
        <v>0</v>
      </c>
      <c r="DO63" s="26">
        <f t="shared" si="11"/>
        <v>0</v>
      </c>
      <c r="DP63" s="26">
        <f t="shared" si="11"/>
        <v>0</v>
      </c>
      <c r="DQ63" s="25"/>
    </row>
    <row r="64" spans="1:121" ht="56.25" x14ac:dyDescent="0.25">
      <c r="A64" s="66" t="s">
        <v>154</v>
      </c>
      <c r="B64" s="27">
        <v>7500</v>
      </c>
      <c r="C64" s="27" t="s">
        <v>42</v>
      </c>
      <c r="D64" s="27" t="s">
        <v>42</v>
      </c>
      <c r="E64" s="27" t="s">
        <v>42</v>
      </c>
      <c r="F64" s="27" t="s">
        <v>42</v>
      </c>
      <c r="G64" s="27" t="s">
        <v>42</v>
      </c>
      <c r="H64" s="27" t="s">
        <v>42</v>
      </c>
      <c r="I64" s="27" t="s">
        <v>42</v>
      </c>
      <c r="J64" s="27" t="s">
        <v>42</v>
      </c>
      <c r="K64" s="27" t="s">
        <v>42</v>
      </c>
      <c r="L64" s="27" t="s">
        <v>42</v>
      </c>
      <c r="M64" s="27" t="s">
        <v>42</v>
      </c>
      <c r="N64" s="27" t="s">
        <v>42</v>
      </c>
      <c r="O64" s="27" t="s">
        <v>42</v>
      </c>
      <c r="P64" s="27" t="s">
        <v>42</v>
      </c>
      <c r="Q64" s="27" t="s">
        <v>42</v>
      </c>
      <c r="R64" s="27" t="s">
        <v>42</v>
      </c>
      <c r="S64" s="27" t="s">
        <v>42</v>
      </c>
      <c r="T64" s="27" t="s">
        <v>42</v>
      </c>
      <c r="U64" s="27" t="s">
        <v>42</v>
      </c>
      <c r="V64" s="27" t="s">
        <v>42</v>
      </c>
      <c r="W64" s="27" t="s">
        <v>42</v>
      </c>
      <c r="X64" s="27" t="s">
        <v>42</v>
      </c>
      <c r="Y64" s="27" t="s">
        <v>42</v>
      </c>
      <c r="Z64" s="27" t="s">
        <v>42</v>
      </c>
      <c r="AA64" s="27" t="s">
        <v>42</v>
      </c>
      <c r="AB64" s="27" t="s">
        <v>42</v>
      </c>
      <c r="AC64" s="49" t="s">
        <v>42</v>
      </c>
      <c r="AD64" s="28" t="s">
        <v>42</v>
      </c>
      <c r="AE64" s="140"/>
      <c r="AF64" s="140"/>
      <c r="AG64" s="140"/>
      <c r="AH64" s="140"/>
      <c r="AI64" s="140"/>
      <c r="AJ64" s="140"/>
      <c r="AK64" s="140"/>
      <c r="AL64" s="140"/>
      <c r="AM64" s="140"/>
      <c r="AN64" s="140"/>
      <c r="AO64" s="78"/>
      <c r="AP64" s="26"/>
      <c r="AQ64" s="26"/>
      <c r="AR64" s="26"/>
      <c r="AS64" s="26"/>
      <c r="AT64" s="85"/>
      <c r="AU64" s="26"/>
      <c r="AV64" s="26"/>
      <c r="AW64" s="26"/>
      <c r="AX64" s="26"/>
      <c r="AY64" s="85"/>
      <c r="AZ64" s="26"/>
      <c r="BA64" s="26"/>
      <c r="BB64" s="26"/>
      <c r="BC64" s="26"/>
      <c r="BD64" s="85"/>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40">
        <f t="shared" si="0"/>
        <v>0</v>
      </c>
      <c r="CN64" s="26">
        <f t="shared" si="1"/>
        <v>0</v>
      </c>
      <c r="CO64" s="26">
        <f t="shared" si="2"/>
        <v>0</v>
      </c>
      <c r="CP64" s="26">
        <f t="shared" si="3"/>
        <v>0</v>
      </c>
      <c r="CQ64" s="26">
        <f t="shared" si="20"/>
        <v>0</v>
      </c>
      <c r="CR64" s="26">
        <f t="shared" si="20"/>
        <v>0</v>
      </c>
      <c r="CS64" s="26">
        <f t="shared" si="22"/>
        <v>0</v>
      </c>
      <c r="CT64" s="26">
        <f t="shared" si="22"/>
        <v>0</v>
      </c>
      <c r="CU64" s="26">
        <f t="shared" si="22"/>
        <v>0</v>
      </c>
      <c r="CV64" s="26">
        <f t="shared" si="22"/>
        <v>0</v>
      </c>
      <c r="CW64" s="26">
        <f t="shared" si="22"/>
        <v>0</v>
      </c>
      <c r="CX64" s="26">
        <f t="shared" si="22"/>
        <v>0</v>
      </c>
      <c r="CY64" s="26">
        <f t="shared" si="22"/>
        <v>0</v>
      </c>
      <c r="CZ64" s="26">
        <f t="shared" si="22"/>
        <v>0</v>
      </c>
      <c r="DA64" s="26">
        <f t="shared" si="22"/>
        <v>0</v>
      </c>
      <c r="DB64" s="26">
        <f t="shared" si="6"/>
        <v>0</v>
      </c>
      <c r="DC64" s="26">
        <f t="shared" si="7"/>
        <v>0</v>
      </c>
      <c r="DD64" s="26">
        <f t="shared" si="8"/>
        <v>0</v>
      </c>
      <c r="DE64" s="26">
        <f t="shared" si="9"/>
        <v>0</v>
      </c>
      <c r="DF64" s="26">
        <f t="shared" si="10"/>
        <v>0</v>
      </c>
      <c r="DG64" s="26">
        <f t="shared" si="10"/>
        <v>0</v>
      </c>
      <c r="DH64" s="26">
        <f t="shared" si="11"/>
        <v>0</v>
      </c>
      <c r="DI64" s="26">
        <f t="shared" si="11"/>
        <v>0</v>
      </c>
      <c r="DJ64" s="26">
        <f t="shared" si="11"/>
        <v>0</v>
      </c>
      <c r="DK64" s="26">
        <f t="shared" ref="DK64:DP69" si="33">BW64</f>
        <v>0</v>
      </c>
      <c r="DL64" s="26">
        <f t="shared" si="33"/>
        <v>0</v>
      </c>
      <c r="DM64" s="26">
        <f t="shared" si="33"/>
        <v>0</v>
      </c>
      <c r="DN64" s="26">
        <f t="shared" si="33"/>
        <v>0</v>
      </c>
      <c r="DO64" s="26">
        <f t="shared" si="33"/>
        <v>0</v>
      </c>
      <c r="DP64" s="26">
        <f t="shared" si="33"/>
        <v>0</v>
      </c>
      <c r="DQ64" s="25"/>
    </row>
    <row r="65" spans="1:121" ht="20.25" x14ac:dyDescent="0.25">
      <c r="A65" s="66" t="s">
        <v>71</v>
      </c>
      <c r="B65" s="27">
        <v>7501</v>
      </c>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49"/>
      <c r="AD65" s="28"/>
      <c r="AE65" s="140"/>
      <c r="AF65" s="140"/>
      <c r="AG65" s="140"/>
      <c r="AH65" s="140"/>
      <c r="AI65" s="140"/>
      <c r="AJ65" s="140"/>
      <c r="AK65" s="140"/>
      <c r="AL65" s="140"/>
      <c r="AM65" s="140"/>
      <c r="AN65" s="140"/>
      <c r="AO65" s="78"/>
      <c r="AP65" s="26"/>
      <c r="AQ65" s="26"/>
      <c r="AR65" s="26"/>
      <c r="AS65" s="26"/>
      <c r="AT65" s="85"/>
      <c r="AU65" s="26"/>
      <c r="AV65" s="26"/>
      <c r="AW65" s="26"/>
      <c r="AX65" s="26"/>
      <c r="AY65" s="85"/>
      <c r="AZ65" s="26"/>
      <c r="BA65" s="26"/>
      <c r="BB65" s="26"/>
      <c r="BC65" s="26"/>
      <c r="BD65" s="85"/>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40">
        <f t="shared" si="0"/>
        <v>0</v>
      </c>
      <c r="CN65" s="26">
        <f t="shared" si="1"/>
        <v>0</v>
      </c>
      <c r="CO65" s="26">
        <f t="shared" si="2"/>
        <v>0</v>
      </c>
      <c r="CP65" s="26">
        <f t="shared" si="3"/>
        <v>0</v>
      </c>
      <c r="CQ65" s="26">
        <f t="shared" si="20"/>
        <v>0</v>
      </c>
      <c r="CR65" s="26">
        <f t="shared" si="20"/>
        <v>0</v>
      </c>
      <c r="CS65" s="26">
        <f t="shared" si="22"/>
        <v>0</v>
      </c>
      <c r="CT65" s="26">
        <f t="shared" si="22"/>
        <v>0</v>
      </c>
      <c r="CU65" s="26">
        <f t="shared" si="22"/>
        <v>0</v>
      </c>
      <c r="CV65" s="26">
        <f t="shared" si="22"/>
        <v>0</v>
      </c>
      <c r="CW65" s="26">
        <f t="shared" si="22"/>
        <v>0</v>
      </c>
      <c r="CX65" s="26">
        <f t="shared" si="22"/>
        <v>0</v>
      </c>
      <c r="CY65" s="26">
        <f t="shared" si="22"/>
        <v>0</v>
      </c>
      <c r="CZ65" s="26">
        <f t="shared" si="22"/>
        <v>0</v>
      </c>
      <c r="DA65" s="26">
        <f t="shared" si="22"/>
        <v>0</v>
      </c>
      <c r="DB65" s="26">
        <f t="shared" si="6"/>
        <v>0</v>
      </c>
      <c r="DC65" s="26">
        <f t="shared" si="7"/>
        <v>0</v>
      </c>
      <c r="DD65" s="26">
        <f t="shared" si="8"/>
        <v>0</v>
      </c>
      <c r="DE65" s="26">
        <f t="shared" si="9"/>
        <v>0</v>
      </c>
      <c r="DF65" s="26">
        <f t="shared" si="10"/>
        <v>0</v>
      </c>
      <c r="DG65" s="26">
        <f t="shared" si="10"/>
        <v>0</v>
      </c>
      <c r="DH65" s="26">
        <f t="shared" si="10"/>
        <v>0</v>
      </c>
      <c r="DI65" s="26">
        <f t="shared" si="10"/>
        <v>0</v>
      </c>
      <c r="DJ65" s="26">
        <f t="shared" si="10"/>
        <v>0</v>
      </c>
      <c r="DK65" s="26">
        <f t="shared" si="33"/>
        <v>0</v>
      </c>
      <c r="DL65" s="26">
        <f t="shared" si="33"/>
        <v>0</v>
      </c>
      <c r="DM65" s="26">
        <f t="shared" si="33"/>
        <v>0</v>
      </c>
      <c r="DN65" s="26">
        <f t="shared" si="33"/>
        <v>0</v>
      </c>
      <c r="DO65" s="26">
        <f t="shared" si="33"/>
        <v>0</v>
      </c>
      <c r="DP65" s="26">
        <f t="shared" si="33"/>
        <v>0</v>
      </c>
      <c r="DQ65" s="25"/>
    </row>
    <row r="66" spans="1:121" ht="20.25" x14ac:dyDescent="0.25">
      <c r="A66" s="66" t="s">
        <v>71</v>
      </c>
      <c r="B66" s="27">
        <v>7502</v>
      </c>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49"/>
      <c r="AD66" s="28"/>
      <c r="AE66" s="140"/>
      <c r="AF66" s="140"/>
      <c r="AG66" s="140"/>
      <c r="AH66" s="140"/>
      <c r="AI66" s="140"/>
      <c r="AJ66" s="140"/>
      <c r="AK66" s="140"/>
      <c r="AL66" s="140"/>
      <c r="AM66" s="140"/>
      <c r="AN66" s="140"/>
      <c r="AO66" s="78"/>
      <c r="AP66" s="26"/>
      <c r="AQ66" s="26"/>
      <c r="AR66" s="26"/>
      <c r="AS66" s="26"/>
      <c r="AT66" s="85"/>
      <c r="AU66" s="26"/>
      <c r="AV66" s="26"/>
      <c r="AW66" s="26"/>
      <c r="AX66" s="26"/>
      <c r="AY66" s="85"/>
      <c r="AZ66" s="26"/>
      <c r="BA66" s="26"/>
      <c r="BB66" s="26"/>
      <c r="BC66" s="26"/>
      <c r="BD66" s="85"/>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40">
        <f t="shared" si="0"/>
        <v>0</v>
      </c>
      <c r="CN66" s="26">
        <f t="shared" si="1"/>
        <v>0</v>
      </c>
      <c r="CO66" s="26">
        <f t="shared" si="2"/>
        <v>0</v>
      </c>
      <c r="CP66" s="26">
        <f t="shared" si="3"/>
        <v>0</v>
      </c>
      <c r="CQ66" s="26">
        <f t="shared" si="20"/>
        <v>0</v>
      </c>
      <c r="CR66" s="26">
        <f t="shared" si="20"/>
        <v>0</v>
      </c>
      <c r="CS66" s="26">
        <f t="shared" si="22"/>
        <v>0</v>
      </c>
      <c r="CT66" s="26">
        <f t="shared" si="22"/>
        <v>0</v>
      </c>
      <c r="CU66" s="26">
        <f t="shared" si="22"/>
        <v>0</v>
      </c>
      <c r="CV66" s="26">
        <f t="shared" si="22"/>
        <v>0</v>
      </c>
      <c r="CW66" s="26">
        <f t="shared" si="22"/>
        <v>0</v>
      </c>
      <c r="CX66" s="26">
        <f t="shared" si="22"/>
        <v>0</v>
      </c>
      <c r="CY66" s="26">
        <f t="shared" si="22"/>
        <v>0</v>
      </c>
      <c r="CZ66" s="26">
        <f t="shared" si="22"/>
        <v>0</v>
      </c>
      <c r="DA66" s="26">
        <f t="shared" si="22"/>
        <v>0</v>
      </c>
      <c r="DB66" s="26">
        <f t="shared" si="6"/>
        <v>0</v>
      </c>
      <c r="DC66" s="26">
        <f t="shared" si="7"/>
        <v>0</v>
      </c>
      <c r="DD66" s="26">
        <f t="shared" si="8"/>
        <v>0</v>
      </c>
      <c r="DE66" s="26">
        <f t="shared" si="9"/>
        <v>0</v>
      </c>
      <c r="DF66" s="26">
        <f t="shared" si="10"/>
        <v>0</v>
      </c>
      <c r="DG66" s="26">
        <f t="shared" si="10"/>
        <v>0</v>
      </c>
      <c r="DH66" s="26">
        <f t="shared" si="10"/>
        <v>0</v>
      </c>
      <c r="DI66" s="26">
        <f t="shared" si="10"/>
        <v>0</v>
      </c>
      <c r="DJ66" s="26">
        <f t="shared" si="10"/>
        <v>0</v>
      </c>
      <c r="DK66" s="26">
        <f t="shared" si="33"/>
        <v>0</v>
      </c>
      <c r="DL66" s="26">
        <f t="shared" si="33"/>
        <v>0</v>
      </c>
      <c r="DM66" s="26">
        <f t="shared" si="33"/>
        <v>0</v>
      </c>
      <c r="DN66" s="26">
        <f t="shared" si="33"/>
        <v>0</v>
      </c>
      <c r="DO66" s="26">
        <f t="shared" si="33"/>
        <v>0</v>
      </c>
      <c r="DP66" s="26">
        <f t="shared" si="33"/>
        <v>0</v>
      </c>
      <c r="DQ66" s="25"/>
    </row>
    <row r="67" spans="1:121" s="100" customFormat="1" ht="93.75" x14ac:dyDescent="0.25">
      <c r="A67" s="93" t="s">
        <v>155</v>
      </c>
      <c r="B67" s="102">
        <v>7600</v>
      </c>
      <c r="C67" s="102" t="s">
        <v>42</v>
      </c>
      <c r="D67" s="102" t="s">
        <v>42</v>
      </c>
      <c r="E67" s="102" t="s">
        <v>42</v>
      </c>
      <c r="F67" s="102" t="s">
        <v>42</v>
      </c>
      <c r="G67" s="102" t="s">
        <v>42</v>
      </c>
      <c r="H67" s="102" t="s">
        <v>42</v>
      </c>
      <c r="I67" s="102" t="s">
        <v>42</v>
      </c>
      <c r="J67" s="102" t="s">
        <v>42</v>
      </c>
      <c r="K67" s="102" t="s">
        <v>42</v>
      </c>
      <c r="L67" s="102" t="s">
        <v>42</v>
      </c>
      <c r="M67" s="102" t="s">
        <v>42</v>
      </c>
      <c r="N67" s="102" t="s">
        <v>42</v>
      </c>
      <c r="O67" s="102" t="s">
        <v>42</v>
      </c>
      <c r="P67" s="102" t="s">
        <v>42</v>
      </c>
      <c r="Q67" s="102" t="s">
        <v>42</v>
      </c>
      <c r="R67" s="102" t="s">
        <v>42</v>
      </c>
      <c r="S67" s="102" t="s">
        <v>42</v>
      </c>
      <c r="T67" s="102" t="s">
        <v>42</v>
      </c>
      <c r="U67" s="102" t="s">
        <v>42</v>
      </c>
      <c r="V67" s="102" t="s">
        <v>42</v>
      </c>
      <c r="W67" s="102" t="s">
        <v>42</v>
      </c>
      <c r="X67" s="102" t="s">
        <v>42</v>
      </c>
      <c r="Y67" s="102" t="s">
        <v>42</v>
      </c>
      <c r="Z67" s="102" t="s">
        <v>42</v>
      </c>
      <c r="AA67" s="102" t="s">
        <v>42</v>
      </c>
      <c r="AB67" s="102" t="s">
        <v>42</v>
      </c>
      <c r="AC67" s="111" t="s">
        <v>42</v>
      </c>
      <c r="AD67" s="103" t="s">
        <v>42</v>
      </c>
      <c r="AE67" s="141"/>
      <c r="AF67" s="141"/>
      <c r="AG67" s="141"/>
      <c r="AH67" s="141"/>
      <c r="AI67" s="141"/>
      <c r="AJ67" s="141"/>
      <c r="AK67" s="141"/>
      <c r="AL67" s="141"/>
      <c r="AM67" s="141"/>
      <c r="AN67" s="14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8">
        <f t="shared" si="0"/>
        <v>0</v>
      </c>
      <c r="CN67" s="101">
        <f t="shared" si="1"/>
        <v>0</v>
      </c>
      <c r="CO67" s="101">
        <f t="shared" si="2"/>
        <v>0</v>
      </c>
      <c r="CP67" s="101">
        <f t="shared" si="3"/>
        <v>0</v>
      </c>
      <c r="CQ67" s="101">
        <f t="shared" si="20"/>
        <v>0</v>
      </c>
      <c r="CR67" s="101">
        <f t="shared" si="20"/>
        <v>0</v>
      </c>
      <c r="CS67" s="101">
        <f t="shared" si="22"/>
        <v>0</v>
      </c>
      <c r="CT67" s="101">
        <f t="shared" si="22"/>
        <v>0</v>
      </c>
      <c r="CU67" s="101">
        <f t="shared" si="22"/>
        <v>0</v>
      </c>
      <c r="CV67" s="101">
        <f t="shared" si="22"/>
        <v>0</v>
      </c>
      <c r="CW67" s="101">
        <f t="shared" si="22"/>
        <v>0</v>
      </c>
      <c r="CX67" s="101">
        <f t="shared" si="22"/>
        <v>0</v>
      </c>
      <c r="CY67" s="101">
        <f t="shared" si="22"/>
        <v>0</v>
      </c>
      <c r="CZ67" s="101">
        <f t="shared" si="22"/>
        <v>0</v>
      </c>
      <c r="DA67" s="101">
        <f t="shared" si="22"/>
        <v>0</v>
      </c>
      <c r="DB67" s="101">
        <f t="shared" si="6"/>
        <v>0</v>
      </c>
      <c r="DC67" s="101">
        <f t="shared" si="7"/>
        <v>0</v>
      </c>
      <c r="DD67" s="101">
        <f t="shared" si="8"/>
        <v>0</v>
      </c>
      <c r="DE67" s="101">
        <f t="shared" si="9"/>
        <v>0</v>
      </c>
      <c r="DF67" s="101">
        <f t="shared" si="10"/>
        <v>0</v>
      </c>
      <c r="DG67" s="101">
        <f t="shared" si="10"/>
        <v>0</v>
      </c>
      <c r="DH67" s="101">
        <f t="shared" si="10"/>
        <v>0</v>
      </c>
      <c r="DI67" s="101">
        <f t="shared" si="10"/>
        <v>0</v>
      </c>
      <c r="DJ67" s="101">
        <f t="shared" si="10"/>
        <v>0</v>
      </c>
      <c r="DK67" s="101">
        <f t="shared" si="33"/>
        <v>0</v>
      </c>
      <c r="DL67" s="101">
        <f t="shared" si="33"/>
        <v>0</v>
      </c>
      <c r="DM67" s="101">
        <f t="shared" si="33"/>
        <v>0</v>
      </c>
      <c r="DN67" s="101">
        <f t="shared" si="33"/>
        <v>0</v>
      </c>
      <c r="DO67" s="101">
        <f t="shared" si="33"/>
        <v>0</v>
      </c>
      <c r="DP67" s="101">
        <f t="shared" si="33"/>
        <v>0</v>
      </c>
      <c r="DQ67" s="98"/>
    </row>
    <row r="68" spans="1:121" ht="20.25" x14ac:dyDescent="0.25">
      <c r="A68" s="66" t="s">
        <v>71</v>
      </c>
      <c r="B68" s="27">
        <v>7601</v>
      </c>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49"/>
      <c r="AD68" s="28"/>
      <c r="AE68" s="140"/>
      <c r="AF68" s="140"/>
      <c r="AG68" s="140"/>
      <c r="AH68" s="140"/>
      <c r="AI68" s="140"/>
      <c r="AJ68" s="140"/>
      <c r="AK68" s="140"/>
      <c r="AL68" s="140"/>
      <c r="AM68" s="140"/>
      <c r="AN68" s="140"/>
      <c r="AO68" s="78"/>
      <c r="AP68" s="26"/>
      <c r="AQ68" s="26"/>
      <c r="AR68" s="26"/>
      <c r="AS68" s="26"/>
      <c r="AT68" s="85"/>
      <c r="AU68" s="26"/>
      <c r="AV68" s="26"/>
      <c r="AW68" s="26"/>
      <c r="AX68" s="26"/>
      <c r="AY68" s="85"/>
      <c r="AZ68" s="26"/>
      <c r="BA68" s="26"/>
      <c r="BB68" s="26"/>
      <c r="BC68" s="26"/>
      <c r="BD68" s="85"/>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40">
        <f t="shared" si="0"/>
        <v>0</v>
      </c>
      <c r="CN68" s="26">
        <f t="shared" si="1"/>
        <v>0</v>
      </c>
      <c r="CO68" s="26">
        <f t="shared" si="2"/>
        <v>0</v>
      </c>
      <c r="CP68" s="26">
        <f t="shared" si="3"/>
        <v>0</v>
      </c>
      <c r="CQ68" s="26">
        <f t="shared" si="20"/>
        <v>0</v>
      </c>
      <c r="CR68" s="26">
        <f t="shared" si="20"/>
        <v>0</v>
      </c>
      <c r="CS68" s="26">
        <f t="shared" si="22"/>
        <v>0</v>
      </c>
      <c r="CT68" s="26">
        <f t="shared" si="22"/>
        <v>0</v>
      </c>
      <c r="CU68" s="26">
        <f t="shared" si="22"/>
        <v>0</v>
      </c>
      <c r="CV68" s="26">
        <f t="shared" si="22"/>
        <v>0</v>
      </c>
      <c r="CW68" s="26">
        <f t="shared" si="22"/>
        <v>0</v>
      </c>
      <c r="CX68" s="26">
        <f t="shared" si="22"/>
        <v>0</v>
      </c>
      <c r="CY68" s="26">
        <f t="shared" si="22"/>
        <v>0</v>
      </c>
      <c r="CZ68" s="26">
        <f t="shared" si="22"/>
        <v>0</v>
      </c>
      <c r="DA68" s="26">
        <f t="shared" ref="DA68:DA69" si="34">AX68</f>
        <v>0</v>
      </c>
      <c r="DB68" s="26">
        <f t="shared" si="6"/>
        <v>0</v>
      </c>
      <c r="DC68" s="26">
        <f t="shared" si="7"/>
        <v>0</v>
      </c>
      <c r="DD68" s="26">
        <f t="shared" si="8"/>
        <v>0</v>
      </c>
      <c r="DE68" s="26">
        <f t="shared" si="9"/>
        <v>0</v>
      </c>
      <c r="DF68" s="26">
        <f t="shared" si="10"/>
        <v>0</v>
      </c>
      <c r="DG68" s="26">
        <f t="shared" si="10"/>
        <v>0</v>
      </c>
      <c r="DH68" s="26">
        <f t="shared" si="10"/>
        <v>0</v>
      </c>
      <c r="DI68" s="26">
        <f t="shared" si="10"/>
        <v>0</v>
      </c>
      <c r="DJ68" s="26">
        <f t="shared" si="10"/>
        <v>0</v>
      </c>
      <c r="DK68" s="26">
        <f t="shared" si="33"/>
        <v>0</v>
      </c>
      <c r="DL68" s="26">
        <f t="shared" si="33"/>
        <v>0</v>
      </c>
      <c r="DM68" s="26">
        <f t="shared" si="33"/>
        <v>0</v>
      </c>
      <c r="DN68" s="26">
        <f t="shared" si="33"/>
        <v>0</v>
      </c>
      <c r="DO68" s="26">
        <f t="shared" si="33"/>
        <v>0</v>
      </c>
      <c r="DP68" s="26">
        <f t="shared" si="33"/>
        <v>0</v>
      </c>
      <c r="DQ68" s="25"/>
    </row>
    <row r="69" spans="1:121" ht="20.25" x14ac:dyDescent="0.25">
      <c r="A69" s="69" t="s">
        <v>71</v>
      </c>
      <c r="B69" s="27">
        <v>7602</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49"/>
      <c r="AD69" s="28"/>
      <c r="AE69" s="140"/>
      <c r="AF69" s="140"/>
      <c r="AG69" s="140"/>
      <c r="AH69" s="140"/>
      <c r="AI69" s="140"/>
      <c r="AJ69" s="140"/>
      <c r="AK69" s="140"/>
      <c r="AL69" s="140"/>
      <c r="AM69" s="140"/>
      <c r="AN69" s="140"/>
      <c r="AO69" s="78"/>
      <c r="AP69" s="26"/>
      <c r="AQ69" s="26"/>
      <c r="AR69" s="26"/>
      <c r="AS69" s="26"/>
      <c r="AT69" s="85"/>
      <c r="AU69" s="26"/>
      <c r="AV69" s="26"/>
      <c r="AW69" s="26"/>
      <c r="AX69" s="26"/>
      <c r="AY69" s="85"/>
      <c r="AZ69" s="26"/>
      <c r="BA69" s="26"/>
      <c r="BB69" s="26"/>
      <c r="BC69" s="26"/>
      <c r="BD69" s="85"/>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40">
        <f t="shared" si="0"/>
        <v>0</v>
      </c>
      <c r="CN69" s="26">
        <f t="shared" si="1"/>
        <v>0</v>
      </c>
      <c r="CO69" s="26">
        <f t="shared" si="2"/>
        <v>0</v>
      </c>
      <c r="CP69" s="26">
        <f t="shared" si="3"/>
        <v>0</v>
      </c>
      <c r="CQ69" s="26">
        <f t="shared" si="20"/>
        <v>0</v>
      </c>
      <c r="CR69" s="26">
        <f t="shared" si="20"/>
        <v>0</v>
      </c>
      <c r="CS69" s="26">
        <f t="shared" si="20"/>
        <v>0</v>
      </c>
      <c r="CT69" s="26">
        <f t="shared" si="20"/>
        <v>0</v>
      </c>
      <c r="CU69" s="26">
        <f t="shared" si="20"/>
        <v>0</v>
      </c>
      <c r="CV69" s="26">
        <f t="shared" si="20"/>
        <v>0</v>
      </c>
      <c r="CW69" s="26">
        <f t="shared" si="20"/>
        <v>0</v>
      </c>
      <c r="CX69" s="26">
        <f t="shared" si="20"/>
        <v>0</v>
      </c>
      <c r="CY69" s="26">
        <f t="shared" si="20"/>
        <v>0</v>
      </c>
      <c r="CZ69" s="26">
        <f t="shared" si="20"/>
        <v>0</v>
      </c>
      <c r="DA69" s="26">
        <f t="shared" si="34"/>
        <v>0</v>
      </c>
      <c r="DB69" s="26">
        <f t="shared" si="6"/>
        <v>0</v>
      </c>
      <c r="DC69" s="26">
        <f t="shared" si="7"/>
        <v>0</v>
      </c>
      <c r="DD69" s="26">
        <f t="shared" si="8"/>
        <v>0</v>
      </c>
      <c r="DE69" s="26">
        <f t="shared" si="9"/>
        <v>0</v>
      </c>
      <c r="DF69" s="26">
        <f t="shared" si="10"/>
        <v>0</v>
      </c>
      <c r="DG69" s="26">
        <f t="shared" si="10"/>
        <v>0</v>
      </c>
      <c r="DH69" s="26">
        <f t="shared" si="10"/>
        <v>0</v>
      </c>
      <c r="DI69" s="26">
        <f t="shared" si="10"/>
        <v>0</v>
      </c>
      <c r="DJ69" s="26">
        <f t="shared" si="10"/>
        <v>0</v>
      </c>
      <c r="DK69" s="26">
        <f t="shared" si="33"/>
        <v>0</v>
      </c>
      <c r="DL69" s="26">
        <f t="shared" si="33"/>
        <v>0</v>
      </c>
      <c r="DM69" s="26">
        <f t="shared" si="33"/>
        <v>0</v>
      </c>
      <c r="DN69" s="26">
        <f t="shared" si="33"/>
        <v>0</v>
      </c>
      <c r="DO69" s="26">
        <f t="shared" si="33"/>
        <v>0</v>
      </c>
      <c r="DP69" s="26">
        <f t="shared" si="33"/>
        <v>0</v>
      </c>
      <c r="DQ69" s="25"/>
    </row>
    <row r="70" spans="1:121" s="100" customFormat="1" ht="150" x14ac:dyDescent="0.25">
      <c r="A70" s="93" t="s">
        <v>156</v>
      </c>
      <c r="B70" s="94">
        <v>7700</v>
      </c>
      <c r="C70" s="94" t="s">
        <v>42</v>
      </c>
      <c r="D70" s="94" t="s">
        <v>42</v>
      </c>
      <c r="E70" s="94" t="s">
        <v>42</v>
      </c>
      <c r="F70" s="94" t="s">
        <v>42</v>
      </c>
      <c r="G70" s="94" t="s">
        <v>42</v>
      </c>
      <c r="H70" s="94" t="s">
        <v>42</v>
      </c>
      <c r="I70" s="94" t="s">
        <v>42</v>
      </c>
      <c r="J70" s="94" t="s">
        <v>42</v>
      </c>
      <c r="K70" s="94" t="s">
        <v>42</v>
      </c>
      <c r="L70" s="94" t="s">
        <v>42</v>
      </c>
      <c r="M70" s="94" t="s">
        <v>42</v>
      </c>
      <c r="N70" s="94" t="s">
        <v>42</v>
      </c>
      <c r="O70" s="94" t="s">
        <v>42</v>
      </c>
      <c r="P70" s="94" t="s">
        <v>42</v>
      </c>
      <c r="Q70" s="94" t="s">
        <v>42</v>
      </c>
      <c r="R70" s="94" t="s">
        <v>42</v>
      </c>
      <c r="S70" s="94" t="s">
        <v>42</v>
      </c>
      <c r="T70" s="94" t="s">
        <v>42</v>
      </c>
      <c r="U70" s="94" t="s">
        <v>42</v>
      </c>
      <c r="V70" s="94" t="s">
        <v>42</v>
      </c>
      <c r="W70" s="94" t="s">
        <v>42</v>
      </c>
      <c r="X70" s="94" t="s">
        <v>42</v>
      </c>
      <c r="Y70" s="94" t="s">
        <v>42</v>
      </c>
      <c r="Z70" s="94" t="s">
        <v>42</v>
      </c>
      <c r="AA70" s="94" t="s">
        <v>42</v>
      </c>
      <c r="AB70" s="94" t="s">
        <v>42</v>
      </c>
      <c r="AC70" s="110" t="s">
        <v>42</v>
      </c>
      <c r="AD70" s="95" t="s">
        <v>42</v>
      </c>
      <c r="AE70" s="133">
        <f>AE71+AE74+AE76</f>
        <v>1641</v>
      </c>
      <c r="AF70" s="133">
        <f>AF71+AF74+AF76</f>
        <v>1641</v>
      </c>
      <c r="AG70" s="133">
        <f t="shared" ref="AG70:CQ70" si="35">AG71+AG74</f>
        <v>0</v>
      </c>
      <c r="AH70" s="133">
        <f t="shared" si="35"/>
        <v>0</v>
      </c>
      <c r="AI70" s="133">
        <f t="shared" si="35"/>
        <v>0</v>
      </c>
      <c r="AJ70" s="133">
        <f t="shared" si="35"/>
        <v>0</v>
      </c>
      <c r="AK70" s="133">
        <f t="shared" si="35"/>
        <v>0</v>
      </c>
      <c r="AL70" s="133">
        <f t="shared" si="35"/>
        <v>0</v>
      </c>
      <c r="AM70" s="133">
        <f>AM76</f>
        <v>1641</v>
      </c>
      <c r="AN70" s="133">
        <f>AN76</f>
        <v>1641</v>
      </c>
      <c r="AO70" s="104">
        <f>AO71+AO74+AO76</f>
        <v>1710.1</v>
      </c>
      <c r="AP70" s="104">
        <f t="shared" si="35"/>
        <v>0</v>
      </c>
      <c r="AQ70" s="104">
        <f t="shared" si="35"/>
        <v>0</v>
      </c>
      <c r="AR70" s="104">
        <f t="shared" si="35"/>
        <v>0</v>
      </c>
      <c r="AS70" s="104">
        <f t="shared" si="35"/>
        <v>0</v>
      </c>
      <c r="AT70" s="104">
        <f>AT71+AT74+AT76</f>
        <v>1710.1</v>
      </c>
      <c r="AU70" s="104">
        <f>AU71+AU74+AU76</f>
        <v>0</v>
      </c>
      <c r="AV70" s="104">
        <f t="shared" si="35"/>
        <v>0</v>
      </c>
      <c r="AW70" s="104">
        <f t="shared" si="35"/>
        <v>0</v>
      </c>
      <c r="AX70" s="104">
        <f t="shared" si="35"/>
        <v>0</v>
      </c>
      <c r="AY70" s="104">
        <f>AY71+AY74+AY76</f>
        <v>1710.1</v>
      </c>
      <c r="AZ70" s="104">
        <f t="shared" si="35"/>
        <v>0</v>
      </c>
      <c r="BA70" s="104">
        <f t="shared" si="35"/>
        <v>0</v>
      </c>
      <c r="BB70" s="104">
        <f t="shared" si="35"/>
        <v>0</v>
      </c>
      <c r="BC70" s="104">
        <f t="shared" si="35"/>
        <v>0</v>
      </c>
      <c r="BD70" s="104">
        <f t="shared" si="35"/>
        <v>0</v>
      </c>
      <c r="BE70" s="104">
        <f t="shared" si="35"/>
        <v>0</v>
      </c>
      <c r="BF70" s="104">
        <f t="shared" si="35"/>
        <v>0</v>
      </c>
      <c r="BG70" s="104">
        <f t="shared" si="35"/>
        <v>0</v>
      </c>
      <c r="BH70" s="104">
        <f t="shared" si="35"/>
        <v>0</v>
      </c>
      <c r="BI70" s="104">
        <f>BI76</f>
        <v>1641</v>
      </c>
      <c r="BJ70" s="104">
        <f>BJ76</f>
        <v>1641</v>
      </c>
      <c r="BK70" s="104">
        <f t="shared" si="35"/>
        <v>0</v>
      </c>
      <c r="BL70" s="104">
        <f t="shared" si="35"/>
        <v>0</v>
      </c>
      <c r="BM70" s="104">
        <f t="shared" si="35"/>
        <v>0</v>
      </c>
      <c r="BN70" s="104">
        <f t="shared" si="35"/>
        <v>0</v>
      </c>
      <c r="BO70" s="104">
        <f t="shared" si="35"/>
        <v>0</v>
      </c>
      <c r="BP70" s="104">
        <f t="shared" si="35"/>
        <v>0</v>
      </c>
      <c r="BQ70" s="104">
        <v>1641</v>
      </c>
      <c r="BR70" s="104">
        <v>1641</v>
      </c>
      <c r="BS70" s="104">
        <f>BS76</f>
        <v>1710.1</v>
      </c>
      <c r="BT70" s="104">
        <f t="shared" si="35"/>
        <v>0</v>
      </c>
      <c r="BU70" s="104">
        <f t="shared" si="35"/>
        <v>0</v>
      </c>
      <c r="BV70" s="104">
        <f t="shared" si="35"/>
        <v>0</v>
      </c>
      <c r="BW70" s="104">
        <f t="shared" si="35"/>
        <v>0</v>
      </c>
      <c r="BX70" s="104">
        <f>BX76</f>
        <v>1710.1</v>
      </c>
      <c r="BY70" s="104">
        <f t="shared" si="35"/>
        <v>0</v>
      </c>
      <c r="BZ70" s="104">
        <f t="shared" si="35"/>
        <v>0</v>
      </c>
      <c r="CA70" s="104">
        <f t="shared" si="35"/>
        <v>0</v>
      </c>
      <c r="CB70" s="104">
        <f t="shared" si="35"/>
        <v>0</v>
      </c>
      <c r="CC70" s="104">
        <f>CC76</f>
        <v>1710.1</v>
      </c>
      <c r="CD70" s="104">
        <f t="shared" si="35"/>
        <v>0</v>
      </c>
      <c r="CE70" s="104">
        <f t="shared" si="35"/>
        <v>0</v>
      </c>
      <c r="CF70" s="104">
        <f t="shared" si="35"/>
        <v>0</v>
      </c>
      <c r="CG70" s="104">
        <f t="shared" si="35"/>
        <v>0</v>
      </c>
      <c r="CH70" s="104">
        <f t="shared" si="35"/>
        <v>0</v>
      </c>
      <c r="CI70" s="104">
        <f t="shared" si="35"/>
        <v>0</v>
      </c>
      <c r="CJ70" s="104">
        <f t="shared" si="35"/>
        <v>0</v>
      </c>
      <c r="CK70" s="104">
        <f t="shared" si="35"/>
        <v>0</v>
      </c>
      <c r="CL70" s="104">
        <f t="shared" si="35"/>
        <v>0</v>
      </c>
      <c r="CM70" s="105">
        <f t="shared" si="35"/>
        <v>1641</v>
      </c>
      <c r="CN70" s="104">
        <f t="shared" si="35"/>
        <v>0</v>
      </c>
      <c r="CO70" s="104">
        <f t="shared" si="35"/>
        <v>0</v>
      </c>
      <c r="CP70" s="104">
        <f t="shared" si="35"/>
        <v>0</v>
      </c>
      <c r="CQ70" s="104">
        <f t="shared" si="35"/>
        <v>1641</v>
      </c>
      <c r="CR70" s="104">
        <f t="shared" ref="CR70:DP70" si="36">CR71+CR74</f>
        <v>0</v>
      </c>
      <c r="CS70" s="104">
        <f t="shared" si="36"/>
        <v>0</v>
      </c>
      <c r="CT70" s="104">
        <f t="shared" si="36"/>
        <v>0</v>
      </c>
      <c r="CU70" s="104">
        <f t="shared" si="36"/>
        <v>0</v>
      </c>
      <c r="CV70" s="104">
        <f t="shared" si="36"/>
        <v>0</v>
      </c>
      <c r="CW70" s="104">
        <f t="shared" si="36"/>
        <v>0</v>
      </c>
      <c r="CX70" s="104">
        <f t="shared" si="36"/>
        <v>0</v>
      </c>
      <c r="CY70" s="104">
        <f t="shared" si="36"/>
        <v>0</v>
      </c>
      <c r="CZ70" s="104">
        <f t="shared" si="36"/>
        <v>0</v>
      </c>
      <c r="DA70" s="104">
        <f t="shared" si="36"/>
        <v>0</v>
      </c>
      <c r="DB70" s="104">
        <f t="shared" si="36"/>
        <v>0</v>
      </c>
      <c r="DC70" s="104">
        <f t="shared" si="36"/>
        <v>0</v>
      </c>
      <c r="DD70" s="104">
        <f t="shared" si="36"/>
        <v>0</v>
      </c>
      <c r="DE70" s="104">
        <f t="shared" si="36"/>
        <v>0</v>
      </c>
      <c r="DF70" s="104">
        <f t="shared" si="36"/>
        <v>0</v>
      </c>
      <c r="DG70" s="104">
        <f t="shared" si="36"/>
        <v>0</v>
      </c>
      <c r="DH70" s="104">
        <f t="shared" si="36"/>
        <v>0</v>
      </c>
      <c r="DI70" s="104">
        <f t="shared" si="36"/>
        <v>0</v>
      </c>
      <c r="DJ70" s="104">
        <f t="shared" si="36"/>
        <v>0</v>
      </c>
      <c r="DK70" s="104">
        <f t="shared" si="36"/>
        <v>0</v>
      </c>
      <c r="DL70" s="104">
        <f t="shared" si="36"/>
        <v>0</v>
      </c>
      <c r="DM70" s="104">
        <f t="shared" si="36"/>
        <v>0</v>
      </c>
      <c r="DN70" s="104">
        <f t="shared" si="36"/>
        <v>0</v>
      </c>
      <c r="DO70" s="104">
        <f t="shared" si="36"/>
        <v>0</v>
      </c>
      <c r="DP70" s="104">
        <f t="shared" si="36"/>
        <v>0</v>
      </c>
      <c r="DQ70" s="98"/>
    </row>
    <row r="71" spans="1:121" ht="37.5" x14ac:dyDescent="0.25">
      <c r="A71" s="68" t="s">
        <v>157</v>
      </c>
      <c r="B71" s="27">
        <v>7701</v>
      </c>
      <c r="C71" s="27" t="s">
        <v>42</v>
      </c>
      <c r="D71" s="27" t="s">
        <v>42</v>
      </c>
      <c r="E71" s="27" t="s">
        <v>42</v>
      </c>
      <c r="F71" s="27" t="s">
        <v>42</v>
      </c>
      <c r="G71" s="27" t="s">
        <v>42</v>
      </c>
      <c r="H71" s="27" t="s">
        <v>42</v>
      </c>
      <c r="I71" s="27" t="s">
        <v>42</v>
      </c>
      <c r="J71" s="27" t="s">
        <v>42</v>
      </c>
      <c r="K71" s="27" t="s">
        <v>42</v>
      </c>
      <c r="L71" s="27" t="s">
        <v>42</v>
      </c>
      <c r="M71" s="27" t="s">
        <v>42</v>
      </c>
      <c r="N71" s="27" t="s">
        <v>42</v>
      </c>
      <c r="O71" s="27" t="s">
        <v>42</v>
      </c>
      <c r="P71" s="27" t="s">
        <v>42</v>
      </c>
      <c r="Q71" s="27" t="s">
        <v>42</v>
      </c>
      <c r="R71" s="27" t="s">
        <v>42</v>
      </c>
      <c r="S71" s="27" t="s">
        <v>42</v>
      </c>
      <c r="T71" s="27" t="s">
        <v>42</v>
      </c>
      <c r="U71" s="27" t="s">
        <v>42</v>
      </c>
      <c r="V71" s="27" t="s">
        <v>42</v>
      </c>
      <c r="W71" s="27" t="s">
        <v>42</v>
      </c>
      <c r="X71" s="27" t="s">
        <v>42</v>
      </c>
      <c r="Y71" s="27" t="s">
        <v>42</v>
      </c>
      <c r="Z71" s="27" t="s">
        <v>42</v>
      </c>
      <c r="AA71" s="27" t="s">
        <v>42</v>
      </c>
      <c r="AB71" s="27" t="s">
        <v>42</v>
      </c>
      <c r="AC71" s="49" t="s">
        <v>42</v>
      </c>
      <c r="AD71" s="28" t="s">
        <v>42</v>
      </c>
      <c r="AE71" s="140"/>
      <c r="AF71" s="140"/>
      <c r="AG71" s="140"/>
      <c r="AH71" s="140"/>
      <c r="AI71" s="140"/>
      <c r="AJ71" s="140"/>
      <c r="AK71" s="140"/>
      <c r="AL71" s="140"/>
      <c r="AM71" s="140"/>
      <c r="AN71" s="140"/>
      <c r="AO71" s="78"/>
      <c r="AP71" s="26"/>
      <c r="AQ71" s="26"/>
      <c r="AR71" s="26"/>
      <c r="AS71" s="26"/>
      <c r="AT71" s="85"/>
      <c r="AU71" s="26"/>
      <c r="AV71" s="26"/>
      <c r="AW71" s="26"/>
      <c r="AX71" s="26"/>
      <c r="AY71" s="85"/>
      <c r="AZ71" s="26"/>
      <c r="BA71" s="26"/>
      <c r="BB71" s="26"/>
      <c r="BC71" s="26"/>
      <c r="BD71" s="85"/>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40">
        <f t="shared" si="0"/>
        <v>0</v>
      </c>
      <c r="CN71" s="26">
        <f t="shared" si="1"/>
        <v>0</v>
      </c>
      <c r="CO71" s="26">
        <f t="shared" si="2"/>
        <v>0</v>
      </c>
      <c r="CP71" s="26">
        <f t="shared" si="3"/>
        <v>0</v>
      </c>
      <c r="CQ71" s="26">
        <f t="shared" si="20"/>
        <v>0</v>
      </c>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5"/>
    </row>
    <row r="72" spans="1:121" ht="37.5" x14ac:dyDescent="0.25">
      <c r="A72" s="66" t="s">
        <v>158</v>
      </c>
      <c r="B72" s="27">
        <v>7702</v>
      </c>
      <c r="C72" s="27" t="s">
        <v>42</v>
      </c>
      <c r="D72" s="27" t="s">
        <v>42</v>
      </c>
      <c r="E72" s="27" t="s">
        <v>42</v>
      </c>
      <c r="F72" s="27" t="s">
        <v>42</v>
      </c>
      <c r="G72" s="27" t="s">
        <v>42</v>
      </c>
      <c r="H72" s="27" t="s">
        <v>42</v>
      </c>
      <c r="I72" s="27" t="s">
        <v>42</v>
      </c>
      <c r="J72" s="27" t="s">
        <v>42</v>
      </c>
      <c r="K72" s="27" t="s">
        <v>42</v>
      </c>
      <c r="L72" s="27" t="s">
        <v>42</v>
      </c>
      <c r="M72" s="27" t="s">
        <v>42</v>
      </c>
      <c r="N72" s="27" t="s">
        <v>42</v>
      </c>
      <c r="O72" s="27" t="s">
        <v>42</v>
      </c>
      <c r="P72" s="27" t="s">
        <v>42</v>
      </c>
      <c r="Q72" s="27" t="s">
        <v>42</v>
      </c>
      <c r="R72" s="27" t="s">
        <v>42</v>
      </c>
      <c r="S72" s="27" t="s">
        <v>42</v>
      </c>
      <c r="T72" s="27" t="s">
        <v>42</v>
      </c>
      <c r="U72" s="27" t="s">
        <v>42</v>
      </c>
      <c r="V72" s="27" t="s">
        <v>42</v>
      </c>
      <c r="W72" s="27" t="s">
        <v>42</v>
      </c>
      <c r="X72" s="27" t="s">
        <v>42</v>
      </c>
      <c r="Y72" s="27" t="s">
        <v>42</v>
      </c>
      <c r="Z72" s="27" t="s">
        <v>42</v>
      </c>
      <c r="AA72" s="27" t="s">
        <v>42</v>
      </c>
      <c r="AB72" s="27" t="s">
        <v>42</v>
      </c>
      <c r="AC72" s="49" t="s">
        <v>42</v>
      </c>
      <c r="AD72" s="28" t="s">
        <v>42</v>
      </c>
      <c r="AE72" s="140"/>
      <c r="AF72" s="140"/>
      <c r="AG72" s="140"/>
      <c r="AH72" s="140"/>
      <c r="AI72" s="140"/>
      <c r="AJ72" s="140"/>
      <c r="AK72" s="140"/>
      <c r="AL72" s="140"/>
      <c r="AM72" s="140"/>
      <c r="AN72" s="140"/>
      <c r="AO72" s="78"/>
      <c r="AP72" s="26"/>
      <c r="AQ72" s="26"/>
      <c r="AR72" s="26"/>
      <c r="AS72" s="26"/>
      <c r="AT72" s="85"/>
      <c r="AU72" s="26"/>
      <c r="AV72" s="26"/>
      <c r="AW72" s="26"/>
      <c r="AX72" s="26"/>
      <c r="AY72" s="85"/>
      <c r="AZ72" s="26"/>
      <c r="BA72" s="26"/>
      <c r="BB72" s="26"/>
      <c r="BC72" s="26"/>
      <c r="BD72" s="85"/>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40">
        <f t="shared" si="0"/>
        <v>0</v>
      </c>
      <c r="CN72" s="26">
        <f t="shared" si="1"/>
        <v>0</v>
      </c>
      <c r="CO72" s="26">
        <f t="shared" si="2"/>
        <v>0</v>
      </c>
      <c r="CP72" s="26">
        <f t="shared" si="3"/>
        <v>0</v>
      </c>
      <c r="CQ72" s="26">
        <f t="shared" si="20"/>
        <v>0</v>
      </c>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5"/>
    </row>
    <row r="73" spans="1:121" ht="20.25" x14ac:dyDescent="0.25">
      <c r="A73" s="69" t="s">
        <v>159</v>
      </c>
      <c r="B73" s="27">
        <v>7703</v>
      </c>
      <c r="C73" s="27" t="s">
        <v>42</v>
      </c>
      <c r="D73" s="27" t="s">
        <v>42</v>
      </c>
      <c r="E73" s="27" t="s">
        <v>42</v>
      </c>
      <c r="F73" s="27" t="s">
        <v>42</v>
      </c>
      <c r="G73" s="27" t="s">
        <v>42</v>
      </c>
      <c r="H73" s="27" t="s">
        <v>42</v>
      </c>
      <c r="I73" s="27" t="s">
        <v>42</v>
      </c>
      <c r="J73" s="27" t="s">
        <v>42</v>
      </c>
      <c r="K73" s="27" t="s">
        <v>42</v>
      </c>
      <c r="L73" s="27" t="s">
        <v>42</v>
      </c>
      <c r="M73" s="27" t="s">
        <v>42</v>
      </c>
      <c r="N73" s="27" t="s">
        <v>42</v>
      </c>
      <c r="O73" s="27" t="s">
        <v>42</v>
      </c>
      <c r="P73" s="27" t="s">
        <v>42</v>
      </c>
      <c r="Q73" s="27" t="s">
        <v>42</v>
      </c>
      <c r="R73" s="27" t="s">
        <v>42</v>
      </c>
      <c r="S73" s="27" t="s">
        <v>42</v>
      </c>
      <c r="T73" s="27" t="s">
        <v>42</v>
      </c>
      <c r="U73" s="27" t="s">
        <v>42</v>
      </c>
      <c r="V73" s="27" t="s">
        <v>42</v>
      </c>
      <c r="W73" s="27" t="s">
        <v>42</v>
      </c>
      <c r="X73" s="27" t="s">
        <v>42</v>
      </c>
      <c r="Y73" s="27" t="s">
        <v>42</v>
      </c>
      <c r="Z73" s="27" t="s">
        <v>42</v>
      </c>
      <c r="AA73" s="27" t="s">
        <v>42</v>
      </c>
      <c r="AB73" s="27" t="s">
        <v>42</v>
      </c>
      <c r="AC73" s="49" t="s">
        <v>42</v>
      </c>
      <c r="AD73" s="28" t="s">
        <v>42</v>
      </c>
      <c r="AE73" s="140"/>
      <c r="AF73" s="140"/>
      <c r="AG73" s="140"/>
      <c r="AH73" s="140"/>
      <c r="AI73" s="140"/>
      <c r="AJ73" s="140"/>
      <c r="AK73" s="140"/>
      <c r="AL73" s="140"/>
      <c r="AM73" s="140"/>
      <c r="AN73" s="140"/>
      <c r="AO73" s="78"/>
      <c r="AP73" s="26"/>
      <c r="AQ73" s="26"/>
      <c r="AR73" s="26"/>
      <c r="AS73" s="26"/>
      <c r="AT73" s="85"/>
      <c r="AU73" s="26"/>
      <c r="AV73" s="26"/>
      <c r="AW73" s="26"/>
      <c r="AX73" s="26"/>
      <c r="AY73" s="85"/>
      <c r="AZ73" s="26"/>
      <c r="BA73" s="26"/>
      <c r="BB73" s="26"/>
      <c r="BC73" s="26"/>
      <c r="BD73" s="85"/>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40">
        <f t="shared" si="0"/>
        <v>0</v>
      </c>
      <c r="CN73" s="26">
        <f t="shared" si="1"/>
        <v>0</v>
      </c>
      <c r="CO73" s="26">
        <f t="shared" si="2"/>
        <v>0</v>
      </c>
      <c r="CP73" s="26">
        <f t="shared" si="3"/>
        <v>0</v>
      </c>
      <c r="CQ73" s="26">
        <f t="shared" si="20"/>
        <v>0</v>
      </c>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5"/>
    </row>
    <row r="74" spans="1:121" ht="37.5" x14ac:dyDescent="0.25">
      <c r="A74" s="66" t="s">
        <v>160</v>
      </c>
      <c r="B74" s="27">
        <v>7800</v>
      </c>
      <c r="C74" s="27" t="s">
        <v>42</v>
      </c>
      <c r="D74" s="27" t="s">
        <v>42</v>
      </c>
      <c r="E74" s="27" t="s">
        <v>42</v>
      </c>
      <c r="F74" s="27" t="s">
        <v>42</v>
      </c>
      <c r="G74" s="27" t="s">
        <v>42</v>
      </c>
      <c r="H74" s="27" t="s">
        <v>42</v>
      </c>
      <c r="I74" s="27" t="s">
        <v>42</v>
      </c>
      <c r="J74" s="27" t="s">
        <v>42</v>
      </c>
      <c r="K74" s="27" t="s">
        <v>42</v>
      </c>
      <c r="L74" s="27" t="s">
        <v>42</v>
      </c>
      <c r="M74" s="27" t="s">
        <v>42</v>
      </c>
      <c r="N74" s="27" t="s">
        <v>42</v>
      </c>
      <c r="O74" s="27" t="s">
        <v>42</v>
      </c>
      <c r="P74" s="27" t="s">
        <v>42</v>
      </c>
      <c r="Q74" s="27" t="s">
        <v>42</v>
      </c>
      <c r="R74" s="27" t="s">
        <v>42</v>
      </c>
      <c r="S74" s="27" t="s">
        <v>42</v>
      </c>
      <c r="T74" s="27" t="s">
        <v>42</v>
      </c>
      <c r="U74" s="27" t="s">
        <v>42</v>
      </c>
      <c r="V74" s="27" t="s">
        <v>42</v>
      </c>
      <c r="W74" s="27" t="s">
        <v>42</v>
      </c>
      <c r="X74" s="27" t="s">
        <v>42</v>
      </c>
      <c r="Y74" s="27" t="s">
        <v>42</v>
      </c>
      <c r="Z74" s="27" t="s">
        <v>42</v>
      </c>
      <c r="AA74" s="27" t="s">
        <v>42</v>
      </c>
      <c r="AB74" s="27" t="s">
        <v>42</v>
      </c>
      <c r="AC74" s="49" t="s">
        <v>42</v>
      </c>
      <c r="AD74" s="28" t="s">
        <v>42</v>
      </c>
      <c r="AE74" s="136"/>
      <c r="AF74" s="136"/>
      <c r="AG74" s="136"/>
      <c r="AH74" s="136"/>
      <c r="AI74" s="136"/>
      <c r="AJ74" s="136"/>
      <c r="AK74" s="136"/>
      <c r="AL74" s="136"/>
      <c r="AM74" s="136"/>
      <c r="AN74" s="136"/>
      <c r="AO74" s="43"/>
      <c r="AP74" s="29"/>
      <c r="AQ74" s="29">
        <f t="shared" ref="AQ74:CQ74" si="37">AQ75</f>
        <v>0</v>
      </c>
      <c r="AR74" s="29">
        <f t="shared" si="37"/>
        <v>0</v>
      </c>
      <c r="AS74" s="29">
        <f t="shared" si="37"/>
        <v>0</v>
      </c>
      <c r="AT74" s="30"/>
      <c r="AU74" s="29"/>
      <c r="AV74" s="29">
        <f t="shared" si="37"/>
        <v>0</v>
      </c>
      <c r="AW74" s="29">
        <f t="shared" si="37"/>
        <v>0</v>
      </c>
      <c r="AX74" s="29">
        <f t="shared" si="37"/>
        <v>0</v>
      </c>
      <c r="AY74" s="30">
        <f t="shared" si="37"/>
        <v>0</v>
      </c>
      <c r="AZ74" s="29">
        <f t="shared" si="37"/>
        <v>0</v>
      </c>
      <c r="BA74" s="29">
        <f t="shared" si="37"/>
        <v>0</v>
      </c>
      <c r="BB74" s="29">
        <f t="shared" si="37"/>
        <v>0</v>
      </c>
      <c r="BC74" s="29">
        <f t="shared" si="37"/>
        <v>0</v>
      </c>
      <c r="BD74" s="30">
        <f t="shared" si="37"/>
        <v>0</v>
      </c>
      <c r="BE74" s="29">
        <f t="shared" si="37"/>
        <v>0</v>
      </c>
      <c r="BF74" s="29">
        <f t="shared" si="37"/>
        <v>0</v>
      </c>
      <c r="BG74" s="29">
        <f t="shared" si="37"/>
        <v>0</v>
      </c>
      <c r="BH74" s="29">
        <f t="shared" si="37"/>
        <v>0</v>
      </c>
      <c r="BI74" s="29">
        <f t="shared" si="37"/>
        <v>0</v>
      </c>
      <c r="BJ74" s="29">
        <f t="shared" si="37"/>
        <v>0</v>
      </c>
      <c r="BK74" s="29">
        <f t="shared" si="37"/>
        <v>0</v>
      </c>
      <c r="BL74" s="29">
        <f t="shared" si="37"/>
        <v>0</v>
      </c>
      <c r="BM74" s="29">
        <f t="shared" si="37"/>
        <v>0</v>
      </c>
      <c r="BN74" s="29">
        <f t="shared" si="37"/>
        <v>0</v>
      </c>
      <c r="BO74" s="29">
        <f t="shared" si="37"/>
        <v>0</v>
      </c>
      <c r="BP74" s="29">
        <f t="shared" si="37"/>
        <v>0</v>
      </c>
      <c r="BQ74" s="29">
        <f t="shared" si="37"/>
        <v>0</v>
      </c>
      <c r="BR74" s="29">
        <f t="shared" si="37"/>
        <v>0</v>
      </c>
      <c r="BS74" s="29"/>
      <c r="BT74" s="29">
        <f t="shared" si="37"/>
        <v>0</v>
      </c>
      <c r="BU74" s="29">
        <f t="shared" si="37"/>
        <v>0</v>
      </c>
      <c r="BV74" s="29">
        <f t="shared" si="37"/>
        <v>0</v>
      </c>
      <c r="BW74" s="29">
        <f t="shared" si="37"/>
        <v>0</v>
      </c>
      <c r="BX74" s="29">
        <f t="shared" si="37"/>
        <v>0</v>
      </c>
      <c r="BY74" s="29">
        <f t="shared" si="37"/>
        <v>0</v>
      </c>
      <c r="BZ74" s="29">
        <f t="shared" si="37"/>
        <v>0</v>
      </c>
      <c r="CA74" s="29">
        <f t="shared" si="37"/>
        <v>0</v>
      </c>
      <c r="CB74" s="29"/>
      <c r="CC74" s="29"/>
      <c r="CD74" s="29"/>
      <c r="CE74" s="29"/>
      <c r="CF74" s="29"/>
      <c r="CG74" s="29"/>
      <c r="CH74" s="29"/>
      <c r="CI74" s="29"/>
      <c r="CJ74" s="29"/>
      <c r="CK74" s="29"/>
      <c r="CL74" s="29"/>
      <c r="CM74" s="32">
        <f t="shared" si="37"/>
        <v>1641</v>
      </c>
      <c r="CN74" s="29">
        <f t="shared" si="37"/>
        <v>0</v>
      </c>
      <c r="CO74" s="29">
        <f t="shared" si="37"/>
        <v>0</v>
      </c>
      <c r="CP74" s="29">
        <f t="shared" si="37"/>
        <v>0</v>
      </c>
      <c r="CQ74" s="29">
        <f t="shared" si="37"/>
        <v>1641</v>
      </c>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5"/>
    </row>
    <row r="75" spans="1:121" ht="112.5" x14ac:dyDescent="0.25">
      <c r="A75" s="66" t="s">
        <v>161</v>
      </c>
      <c r="B75" s="27">
        <v>7801</v>
      </c>
      <c r="C75" s="27" t="s">
        <v>42</v>
      </c>
      <c r="D75" s="27" t="s">
        <v>42</v>
      </c>
      <c r="E75" s="27" t="s">
        <v>42</v>
      </c>
      <c r="F75" s="27" t="s">
        <v>42</v>
      </c>
      <c r="G75" s="27" t="s">
        <v>42</v>
      </c>
      <c r="H75" s="27" t="s">
        <v>42</v>
      </c>
      <c r="I75" s="27" t="s">
        <v>42</v>
      </c>
      <c r="J75" s="27" t="s">
        <v>42</v>
      </c>
      <c r="K75" s="27" t="s">
        <v>42</v>
      </c>
      <c r="L75" s="27" t="s">
        <v>42</v>
      </c>
      <c r="M75" s="27" t="s">
        <v>42</v>
      </c>
      <c r="N75" s="27" t="s">
        <v>42</v>
      </c>
      <c r="O75" s="27" t="s">
        <v>42</v>
      </c>
      <c r="P75" s="27" t="s">
        <v>42</v>
      </c>
      <c r="Q75" s="27" t="s">
        <v>42</v>
      </c>
      <c r="R75" s="27" t="s">
        <v>42</v>
      </c>
      <c r="S75" s="27" t="s">
        <v>42</v>
      </c>
      <c r="T75" s="27" t="s">
        <v>42</v>
      </c>
      <c r="U75" s="27" t="s">
        <v>42</v>
      </c>
      <c r="V75" s="27" t="s">
        <v>42</v>
      </c>
      <c r="W75" s="27" t="s">
        <v>42</v>
      </c>
      <c r="X75" s="27" t="s">
        <v>42</v>
      </c>
      <c r="Y75" s="27" t="s">
        <v>42</v>
      </c>
      <c r="Z75" s="27" t="s">
        <v>42</v>
      </c>
      <c r="AA75" s="27" t="s">
        <v>42</v>
      </c>
      <c r="AB75" s="27" t="s">
        <v>42</v>
      </c>
      <c r="AC75" s="49" t="s">
        <v>42</v>
      </c>
      <c r="AD75" s="28" t="s">
        <v>42</v>
      </c>
      <c r="AE75" s="136"/>
      <c r="AF75" s="136"/>
      <c r="AG75" s="136"/>
      <c r="AH75" s="136"/>
      <c r="AI75" s="136"/>
      <c r="AJ75" s="136"/>
      <c r="AK75" s="136"/>
      <c r="AL75" s="136"/>
      <c r="AM75" s="136"/>
      <c r="AN75" s="136"/>
      <c r="AO75" s="43"/>
      <c r="AP75" s="29"/>
      <c r="AQ75" s="29"/>
      <c r="AR75" s="29"/>
      <c r="AS75" s="29"/>
      <c r="AT75" s="30"/>
      <c r="AU75" s="29"/>
      <c r="AV75" s="29">
        <f t="shared" ref="AV75:CQ75" si="38">AV76+AV78</f>
        <v>0</v>
      </c>
      <c r="AW75" s="29">
        <f t="shared" si="38"/>
        <v>0</v>
      </c>
      <c r="AX75" s="29"/>
      <c r="AY75" s="30"/>
      <c r="AZ75" s="29">
        <f t="shared" si="38"/>
        <v>0</v>
      </c>
      <c r="BA75" s="29">
        <f t="shared" si="38"/>
        <v>0</v>
      </c>
      <c r="BB75" s="29">
        <f t="shared" si="38"/>
        <v>0</v>
      </c>
      <c r="BC75" s="29"/>
      <c r="BD75" s="30"/>
      <c r="BE75" s="29">
        <f t="shared" si="38"/>
        <v>0</v>
      </c>
      <c r="BF75" s="29">
        <f t="shared" si="38"/>
        <v>0</v>
      </c>
      <c r="BG75" s="29"/>
      <c r="BH75" s="29"/>
      <c r="BI75" s="29"/>
      <c r="BJ75" s="29"/>
      <c r="BK75" s="29"/>
      <c r="BL75" s="29">
        <f t="shared" si="38"/>
        <v>0</v>
      </c>
      <c r="BM75" s="29">
        <f t="shared" si="38"/>
        <v>0</v>
      </c>
      <c r="BN75" s="29">
        <f t="shared" si="38"/>
        <v>0</v>
      </c>
      <c r="BO75" s="29">
        <f t="shared" si="38"/>
        <v>0</v>
      </c>
      <c r="BP75" s="29">
        <f t="shared" si="38"/>
        <v>0</v>
      </c>
      <c r="BQ75" s="29"/>
      <c r="BR75" s="29"/>
      <c r="BS75" s="29"/>
      <c r="BT75" s="29"/>
      <c r="BU75" s="29"/>
      <c r="BV75" s="29"/>
      <c r="BW75" s="29"/>
      <c r="BX75" s="29"/>
      <c r="BY75" s="29"/>
      <c r="BZ75" s="29">
        <f t="shared" si="38"/>
        <v>0</v>
      </c>
      <c r="CA75" s="29">
        <f t="shared" si="38"/>
        <v>0</v>
      </c>
      <c r="CB75" s="29"/>
      <c r="CC75" s="29"/>
      <c r="CD75" s="29"/>
      <c r="CE75" s="29"/>
      <c r="CF75" s="29"/>
      <c r="CG75" s="29"/>
      <c r="CH75" s="29"/>
      <c r="CI75" s="29"/>
      <c r="CJ75" s="29"/>
      <c r="CK75" s="29"/>
      <c r="CL75" s="29"/>
      <c r="CM75" s="32">
        <f t="shared" si="38"/>
        <v>1641</v>
      </c>
      <c r="CN75" s="29">
        <f t="shared" si="38"/>
        <v>0</v>
      </c>
      <c r="CO75" s="29">
        <f t="shared" si="38"/>
        <v>0</v>
      </c>
      <c r="CP75" s="29">
        <f t="shared" si="38"/>
        <v>0</v>
      </c>
      <c r="CQ75" s="29">
        <f t="shared" si="38"/>
        <v>1641</v>
      </c>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5"/>
    </row>
    <row r="76" spans="1:121" ht="375" x14ac:dyDescent="0.25">
      <c r="A76" s="67" t="s">
        <v>162</v>
      </c>
      <c r="B76" s="27">
        <v>7802</v>
      </c>
      <c r="C76" s="20" t="s">
        <v>57</v>
      </c>
      <c r="D76" s="20" t="s">
        <v>58</v>
      </c>
      <c r="E76" s="20" t="s">
        <v>59</v>
      </c>
      <c r="F76" s="25"/>
      <c r="G76" s="25"/>
      <c r="H76" s="25"/>
      <c r="I76" s="25"/>
      <c r="J76" s="25"/>
      <c r="K76" s="25"/>
      <c r="L76" s="25"/>
      <c r="M76" s="25"/>
      <c r="N76" s="25"/>
      <c r="O76" s="25"/>
      <c r="P76" s="25"/>
      <c r="Q76" s="25"/>
      <c r="R76" s="25"/>
      <c r="S76" s="25"/>
      <c r="T76" s="25"/>
      <c r="U76" s="25"/>
      <c r="V76" s="25"/>
      <c r="W76" s="20" t="s">
        <v>60</v>
      </c>
      <c r="X76" s="20" t="s">
        <v>61</v>
      </c>
      <c r="Y76" s="20" t="s">
        <v>62</v>
      </c>
      <c r="Z76" s="25"/>
      <c r="AA76" s="25"/>
      <c r="AB76" s="25"/>
      <c r="AC76" s="49"/>
      <c r="AD76" s="28" t="s">
        <v>56</v>
      </c>
      <c r="AE76" s="137">
        <v>1641</v>
      </c>
      <c r="AF76" s="137">
        <v>1641</v>
      </c>
      <c r="AG76" s="137"/>
      <c r="AH76" s="137"/>
      <c r="AI76" s="137"/>
      <c r="AJ76" s="137"/>
      <c r="AK76" s="137"/>
      <c r="AL76" s="137"/>
      <c r="AM76" s="137">
        <v>1641</v>
      </c>
      <c r="AN76" s="137">
        <v>1641</v>
      </c>
      <c r="AO76" s="77">
        <v>1710.1</v>
      </c>
      <c r="AP76" s="35"/>
      <c r="AQ76" s="35"/>
      <c r="AR76" s="35"/>
      <c r="AS76" s="35">
        <v>1710.1</v>
      </c>
      <c r="AT76" s="89">
        <v>1710.1</v>
      </c>
      <c r="AU76" s="35"/>
      <c r="AV76" s="35"/>
      <c r="AW76" s="35"/>
      <c r="AX76" s="35">
        <v>1710.1</v>
      </c>
      <c r="AY76" s="89">
        <v>1710.1</v>
      </c>
      <c r="AZ76" s="35"/>
      <c r="BA76" s="35"/>
      <c r="BB76" s="35"/>
      <c r="BC76" s="35">
        <v>1710.1</v>
      </c>
      <c r="BD76" s="89">
        <v>1710.1</v>
      </c>
      <c r="BE76" s="35"/>
      <c r="BF76" s="35"/>
      <c r="BG76" s="35"/>
      <c r="BH76" s="29">
        <v>1710.1</v>
      </c>
      <c r="BI76" s="35">
        <v>1641</v>
      </c>
      <c r="BJ76" s="35">
        <v>1641</v>
      </c>
      <c r="BK76" s="35"/>
      <c r="BL76" s="35"/>
      <c r="BM76" s="35"/>
      <c r="BN76" s="35"/>
      <c r="BO76" s="35"/>
      <c r="BP76" s="35"/>
      <c r="BQ76" s="35">
        <v>1641</v>
      </c>
      <c r="BR76" s="35">
        <v>1641</v>
      </c>
      <c r="BS76" s="25">
        <v>1710.1</v>
      </c>
      <c r="BT76" s="35"/>
      <c r="BU76" s="35"/>
      <c r="BV76" s="35"/>
      <c r="BW76" s="35">
        <v>1710.1</v>
      </c>
      <c r="BX76" s="25">
        <v>1710.1</v>
      </c>
      <c r="BY76" s="35"/>
      <c r="BZ76" s="35"/>
      <c r="CA76" s="35"/>
      <c r="CB76" s="35">
        <v>1710.1</v>
      </c>
      <c r="CC76" s="25">
        <v>1710.1</v>
      </c>
      <c r="CD76" s="35"/>
      <c r="CE76" s="35"/>
      <c r="CF76" s="35"/>
      <c r="CG76" s="25"/>
      <c r="CH76" s="25"/>
      <c r="CI76" s="35"/>
      <c r="CJ76" s="35"/>
      <c r="CK76" s="45"/>
      <c r="CL76" s="25">
        <v>1710.1</v>
      </c>
      <c r="CM76" s="32">
        <f t="shared" ref="CM76:CM80" si="39">AF76</f>
        <v>1641</v>
      </c>
      <c r="CN76" s="29">
        <f t="shared" ref="CN76:CN80" si="40">AH76</f>
        <v>0</v>
      </c>
      <c r="CO76" s="29">
        <f t="shared" ref="CO76:CO80" si="41">AJ76</f>
        <v>0</v>
      </c>
      <c r="CP76" s="29">
        <f t="shared" ref="CP76:CP80" si="42">AL76</f>
        <v>0</v>
      </c>
      <c r="CQ76" s="29">
        <f t="shared" ref="CQ76:DA80" si="43">AN76</f>
        <v>1641</v>
      </c>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5" t="s">
        <v>45</v>
      </c>
    </row>
    <row r="77" spans="1:121" ht="20.25" x14ac:dyDescent="0.25">
      <c r="A77" s="68" t="s">
        <v>71</v>
      </c>
      <c r="B77" s="27">
        <v>7803</v>
      </c>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49"/>
      <c r="AD77" s="28"/>
      <c r="AE77" s="140"/>
      <c r="AF77" s="140"/>
      <c r="AG77" s="140"/>
      <c r="AH77" s="140"/>
      <c r="AI77" s="140"/>
      <c r="AJ77" s="140"/>
      <c r="AK77" s="140"/>
      <c r="AL77" s="140"/>
      <c r="AM77" s="140"/>
      <c r="AN77" s="140"/>
      <c r="AO77" s="78"/>
      <c r="AP77" s="26"/>
      <c r="AQ77" s="26"/>
      <c r="AR77" s="26"/>
      <c r="AS77" s="26"/>
      <c r="AT77" s="85"/>
      <c r="AU77" s="26"/>
      <c r="AV77" s="26"/>
      <c r="AW77" s="26"/>
      <c r="AX77" s="26"/>
      <c r="AY77" s="85"/>
      <c r="AZ77" s="26"/>
      <c r="BA77" s="26"/>
      <c r="BB77" s="26"/>
      <c r="BC77" s="26"/>
      <c r="BD77" s="85"/>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40">
        <f t="shared" si="39"/>
        <v>0</v>
      </c>
      <c r="CN77" s="26">
        <f t="shared" si="40"/>
        <v>0</v>
      </c>
      <c r="CO77" s="26">
        <f t="shared" si="41"/>
        <v>0</v>
      </c>
      <c r="CP77" s="26">
        <f t="shared" si="42"/>
        <v>0</v>
      </c>
      <c r="CQ77" s="26">
        <f t="shared" si="43"/>
        <v>0</v>
      </c>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5"/>
    </row>
    <row r="78" spans="1:121" ht="56.25" x14ac:dyDescent="0.25">
      <c r="A78" s="66" t="s">
        <v>163</v>
      </c>
      <c r="B78" s="27">
        <v>7900</v>
      </c>
      <c r="C78" s="27" t="s">
        <v>42</v>
      </c>
      <c r="D78" s="27" t="s">
        <v>42</v>
      </c>
      <c r="E78" s="27" t="s">
        <v>42</v>
      </c>
      <c r="F78" s="27" t="s">
        <v>42</v>
      </c>
      <c r="G78" s="27" t="s">
        <v>42</v>
      </c>
      <c r="H78" s="27" t="s">
        <v>42</v>
      </c>
      <c r="I78" s="27" t="s">
        <v>42</v>
      </c>
      <c r="J78" s="27" t="s">
        <v>42</v>
      </c>
      <c r="K78" s="27" t="s">
        <v>42</v>
      </c>
      <c r="L78" s="27" t="s">
        <v>42</v>
      </c>
      <c r="M78" s="27" t="s">
        <v>42</v>
      </c>
      <c r="N78" s="27" t="s">
        <v>42</v>
      </c>
      <c r="O78" s="27" t="s">
        <v>42</v>
      </c>
      <c r="P78" s="27" t="s">
        <v>42</v>
      </c>
      <c r="Q78" s="27" t="s">
        <v>42</v>
      </c>
      <c r="R78" s="27" t="s">
        <v>42</v>
      </c>
      <c r="S78" s="27" t="s">
        <v>42</v>
      </c>
      <c r="T78" s="27" t="s">
        <v>42</v>
      </c>
      <c r="U78" s="27" t="s">
        <v>42</v>
      </c>
      <c r="V78" s="27" t="s">
        <v>42</v>
      </c>
      <c r="W78" s="27" t="s">
        <v>42</v>
      </c>
      <c r="X78" s="27" t="s">
        <v>42</v>
      </c>
      <c r="Y78" s="27" t="s">
        <v>42</v>
      </c>
      <c r="Z78" s="27" t="s">
        <v>42</v>
      </c>
      <c r="AA78" s="27" t="s">
        <v>42</v>
      </c>
      <c r="AB78" s="27" t="s">
        <v>42</v>
      </c>
      <c r="AC78" s="49" t="s">
        <v>42</v>
      </c>
      <c r="AD78" s="28" t="s">
        <v>42</v>
      </c>
      <c r="AE78" s="140"/>
      <c r="AF78" s="140"/>
      <c r="AG78" s="140"/>
      <c r="AH78" s="140"/>
      <c r="AI78" s="140"/>
      <c r="AJ78" s="140"/>
      <c r="AK78" s="140"/>
      <c r="AL78" s="140"/>
      <c r="AM78" s="140"/>
      <c r="AN78" s="140"/>
      <c r="AO78" s="78"/>
      <c r="AP78" s="26"/>
      <c r="AQ78" s="26"/>
      <c r="AR78" s="26"/>
      <c r="AS78" s="26"/>
      <c r="AT78" s="85"/>
      <c r="AU78" s="26"/>
      <c r="AV78" s="26"/>
      <c r="AW78" s="26"/>
      <c r="AX78" s="26"/>
      <c r="AY78" s="85"/>
      <c r="AZ78" s="26"/>
      <c r="BA78" s="26"/>
      <c r="BB78" s="26"/>
      <c r="BC78" s="26"/>
      <c r="BD78" s="85"/>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40">
        <f t="shared" si="39"/>
        <v>0</v>
      </c>
      <c r="CN78" s="26">
        <f t="shared" si="40"/>
        <v>0</v>
      </c>
      <c r="CO78" s="26">
        <f t="shared" si="41"/>
        <v>0</v>
      </c>
      <c r="CP78" s="26">
        <f t="shared" si="42"/>
        <v>0</v>
      </c>
      <c r="CQ78" s="26">
        <f t="shared" si="43"/>
        <v>0</v>
      </c>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5"/>
    </row>
    <row r="79" spans="1:121" ht="20.25" x14ac:dyDescent="0.25">
      <c r="A79" s="66" t="s">
        <v>71</v>
      </c>
      <c r="B79" s="27">
        <v>7901</v>
      </c>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49"/>
      <c r="AD79" s="28"/>
      <c r="AE79" s="140"/>
      <c r="AF79" s="140"/>
      <c r="AG79" s="140"/>
      <c r="AH79" s="140"/>
      <c r="AI79" s="140"/>
      <c r="AJ79" s="140"/>
      <c r="AK79" s="140"/>
      <c r="AL79" s="140"/>
      <c r="AM79" s="140"/>
      <c r="AN79" s="140"/>
      <c r="AO79" s="78"/>
      <c r="AP79" s="26"/>
      <c r="AQ79" s="26"/>
      <c r="AR79" s="26"/>
      <c r="AS79" s="26"/>
      <c r="AT79" s="85"/>
      <c r="AU79" s="26"/>
      <c r="AV79" s="26"/>
      <c r="AW79" s="26"/>
      <c r="AX79" s="26"/>
      <c r="AY79" s="85"/>
      <c r="AZ79" s="26"/>
      <c r="BA79" s="26"/>
      <c r="BB79" s="26"/>
      <c r="BC79" s="26"/>
      <c r="BD79" s="85"/>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40">
        <f t="shared" si="39"/>
        <v>0</v>
      </c>
      <c r="CN79" s="26">
        <f t="shared" si="40"/>
        <v>0</v>
      </c>
      <c r="CO79" s="26">
        <f t="shared" si="41"/>
        <v>0</v>
      </c>
      <c r="CP79" s="26">
        <f t="shared" si="42"/>
        <v>0</v>
      </c>
      <c r="CQ79" s="26">
        <f t="shared" si="43"/>
        <v>0</v>
      </c>
      <c r="CR79" s="26">
        <f t="shared" si="43"/>
        <v>0</v>
      </c>
      <c r="CS79" s="26">
        <f t="shared" si="43"/>
        <v>0</v>
      </c>
      <c r="CT79" s="26">
        <f t="shared" si="43"/>
        <v>0</v>
      </c>
      <c r="CU79" s="26">
        <f t="shared" si="43"/>
        <v>0</v>
      </c>
      <c r="CV79" s="26">
        <f t="shared" si="43"/>
        <v>0</v>
      </c>
      <c r="CW79" s="26">
        <f t="shared" si="43"/>
        <v>0</v>
      </c>
      <c r="CX79" s="26">
        <f t="shared" si="43"/>
        <v>0</v>
      </c>
      <c r="CY79" s="26">
        <f t="shared" si="43"/>
        <v>0</v>
      </c>
      <c r="CZ79" s="26">
        <f t="shared" si="43"/>
        <v>0</v>
      </c>
      <c r="DA79" s="26">
        <f t="shared" si="43"/>
        <v>0</v>
      </c>
      <c r="DB79" s="26"/>
      <c r="DC79" s="26"/>
      <c r="DD79" s="26"/>
      <c r="DE79" s="26"/>
      <c r="DF79" s="26"/>
      <c r="DG79" s="26"/>
      <c r="DH79" s="26"/>
      <c r="DI79" s="26"/>
      <c r="DJ79" s="26"/>
      <c r="DK79" s="26"/>
      <c r="DL79" s="26"/>
      <c r="DM79" s="26"/>
      <c r="DN79" s="26"/>
      <c r="DO79" s="26"/>
      <c r="DP79" s="26"/>
      <c r="DQ79" s="25"/>
    </row>
    <row r="80" spans="1:121" ht="20.25" x14ac:dyDescent="0.25">
      <c r="A80" s="69" t="s">
        <v>71</v>
      </c>
      <c r="B80" s="27">
        <v>7902</v>
      </c>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49"/>
      <c r="AD80" s="28"/>
      <c r="AE80" s="140"/>
      <c r="AF80" s="140"/>
      <c r="AG80" s="140"/>
      <c r="AH80" s="140"/>
      <c r="AI80" s="140"/>
      <c r="AJ80" s="140"/>
      <c r="AK80" s="140"/>
      <c r="AL80" s="140"/>
      <c r="AM80" s="140"/>
      <c r="AN80" s="140"/>
      <c r="AO80" s="78"/>
      <c r="AP80" s="26"/>
      <c r="AQ80" s="26"/>
      <c r="AR80" s="26"/>
      <c r="AS80" s="26"/>
      <c r="AT80" s="85"/>
      <c r="AU80" s="26"/>
      <c r="AV80" s="26"/>
      <c r="AW80" s="26"/>
      <c r="AX80" s="26"/>
      <c r="AY80" s="85"/>
      <c r="AZ80" s="26"/>
      <c r="BA80" s="26"/>
      <c r="BB80" s="26"/>
      <c r="BC80" s="26"/>
      <c r="BD80" s="85"/>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40">
        <f t="shared" si="39"/>
        <v>0</v>
      </c>
      <c r="CN80" s="26">
        <f t="shared" si="40"/>
        <v>0</v>
      </c>
      <c r="CO80" s="26">
        <f t="shared" si="41"/>
        <v>0</v>
      </c>
      <c r="CP80" s="26">
        <f t="shared" si="42"/>
        <v>0</v>
      </c>
      <c r="CQ80" s="26">
        <f t="shared" si="43"/>
        <v>0</v>
      </c>
      <c r="CR80" s="26">
        <f t="shared" si="43"/>
        <v>0</v>
      </c>
      <c r="CS80" s="26">
        <f t="shared" si="43"/>
        <v>0</v>
      </c>
      <c r="CT80" s="26">
        <f t="shared" si="43"/>
        <v>0</v>
      </c>
      <c r="CU80" s="26">
        <f t="shared" si="43"/>
        <v>0</v>
      </c>
      <c r="CV80" s="26">
        <f t="shared" si="43"/>
        <v>0</v>
      </c>
      <c r="CW80" s="26">
        <f t="shared" si="43"/>
        <v>0</v>
      </c>
      <c r="CX80" s="26">
        <f t="shared" si="43"/>
        <v>0</v>
      </c>
      <c r="CY80" s="26">
        <f t="shared" si="43"/>
        <v>0</v>
      </c>
      <c r="CZ80" s="26">
        <f t="shared" si="43"/>
        <v>0</v>
      </c>
      <c r="DA80" s="26">
        <f t="shared" si="43"/>
        <v>0</v>
      </c>
      <c r="DB80" s="26"/>
      <c r="DC80" s="26"/>
      <c r="DD80" s="26"/>
      <c r="DE80" s="26"/>
      <c r="DF80" s="26"/>
      <c r="DG80" s="26"/>
      <c r="DH80" s="26"/>
      <c r="DI80" s="26"/>
      <c r="DJ80" s="26"/>
      <c r="DK80" s="26"/>
      <c r="DL80" s="26"/>
      <c r="DM80" s="26"/>
      <c r="DN80" s="26"/>
      <c r="DO80" s="26"/>
      <c r="DP80" s="26"/>
      <c r="DQ80" s="25"/>
    </row>
    <row r="81" spans="1:121" s="100" customFormat="1" ht="56.25" x14ac:dyDescent="0.25">
      <c r="A81" s="93" t="s">
        <v>164</v>
      </c>
      <c r="B81" s="94">
        <v>8000</v>
      </c>
      <c r="C81" s="102" t="s">
        <v>42</v>
      </c>
      <c r="D81" s="102" t="s">
        <v>42</v>
      </c>
      <c r="E81" s="102" t="s">
        <v>42</v>
      </c>
      <c r="F81" s="102" t="s">
        <v>42</v>
      </c>
      <c r="G81" s="102" t="s">
        <v>42</v>
      </c>
      <c r="H81" s="102" t="s">
        <v>42</v>
      </c>
      <c r="I81" s="102" t="s">
        <v>42</v>
      </c>
      <c r="J81" s="102" t="s">
        <v>42</v>
      </c>
      <c r="K81" s="102" t="s">
        <v>42</v>
      </c>
      <c r="L81" s="102" t="s">
        <v>42</v>
      </c>
      <c r="M81" s="102" t="s">
        <v>42</v>
      </c>
      <c r="N81" s="102" t="s">
        <v>42</v>
      </c>
      <c r="O81" s="102" t="s">
        <v>42</v>
      </c>
      <c r="P81" s="102" t="s">
        <v>42</v>
      </c>
      <c r="Q81" s="102" t="s">
        <v>42</v>
      </c>
      <c r="R81" s="102" t="s">
        <v>42</v>
      </c>
      <c r="S81" s="102" t="s">
        <v>42</v>
      </c>
      <c r="T81" s="102" t="s">
        <v>42</v>
      </c>
      <c r="U81" s="102" t="s">
        <v>42</v>
      </c>
      <c r="V81" s="102" t="s">
        <v>42</v>
      </c>
      <c r="W81" s="102" t="s">
        <v>42</v>
      </c>
      <c r="X81" s="102" t="s">
        <v>42</v>
      </c>
      <c r="Y81" s="102" t="s">
        <v>42</v>
      </c>
      <c r="Z81" s="102" t="s">
        <v>42</v>
      </c>
      <c r="AA81" s="102" t="s">
        <v>42</v>
      </c>
      <c r="AB81" s="102" t="s">
        <v>42</v>
      </c>
      <c r="AC81" s="111" t="s">
        <v>42</v>
      </c>
      <c r="AD81" s="103" t="s">
        <v>42</v>
      </c>
      <c r="AE81" s="142"/>
      <c r="AF81" s="142"/>
      <c r="AG81" s="142"/>
      <c r="AH81" s="142"/>
      <c r="AI81" s="142"/>
      <c r="AJ81" s="142"/>
      <c r="AK81" s="142"/>
      <c r="AL81" s="142"/>
      <c r="AM81" s="142">
        <v>0</v>
      </c>
      <c r="AN81" s="142">
        <v>0</v>
      </c>
      <c r="AO81" s="107"/>
      <c r="AP81" s="107"/>
      <c r="AQ81" s="107"/>
      <c r="AR81" s="107"/>
      <c r="AS81" s="107">
        <v>0</v>
      </c>
      <c r="AT81" s="109"/>
      <c r="AU81" s="107"/>
      <c r="AV81" s="107"/>
      <c r="AW81" s="107"/>
      <c r="AX81" s="107"/>
      <c r="AY81" s="109"/>
      <c r="AZ81" s="107"/>
      <c r="BA81" s="107"/>
      <c r="BB81" s="107"/>
      <c r="BC81" s="107"/>
      <c r="BD81" s="109"/>
      <c r="BE81" s="107"/>
      <c r="BF81" s="107"/>
      <c r="BG81" s="107"/>
      <c r="BH81" s="104"/>
      <c r="BI81" s="104"/>
      <c r="BJ81" s="104"/>
      <c r="BK81" s="107"/>
      <c r="BL81" s="107"/>
      <c r="BM81" s="107"/>
      <c r="BN81" s="107"/>
      <c r="BO81" s="107"/>
      <c r="BP81" s="107"/>
      <c r="BQ81" s="107">
        <v>0</v>
      </c>
      <c r="BR81" s="107">
        <v>0</v>
      </c>
      <c r="BS81" s="107"/>
      <c r="BT81" s="107"/>
      <c r="BU81" s="107"/>
      <c r="BV81" s="107"/>
      <c r="BW81" s="107">
        <v>0</v>
      </c>
      <c r="BX81" s="109"/>
      <c r="BY81" s="107"/>
      <c r="BZ81" s="107"/>
      <c r="CA81" s="107"/>
      <c r="CB81" s="107"/>
      <c r="CC81" s="109"/>
      <c r="CD81" s="107"/>
      <c r="CE81" s="107"/>
      <c r="CF81" s="107"/>
      <c r="CG81" s="107"/>
      <c r="CH81" s="109"/>
      <c r="CI81" s="107"/>
      <c r="CJ81" s="107"/>
      <c r="CK81" s="109"/>
      <c r="CL81" s="107"/>
      <c r="CM81" s="105"/>
      <c r="CN81" s="104"/>
      <c r="CO81" s="104"/>
      <c r="CP81" s="104"/>
      <c r="CQ81" s="104"/>
      <c r="CR81" s="104"/>
      <c r="CS81" s="104"/>
      <c r="CT81" s="104"/>
      <c r="CU81" s="104"/>
      <c r="CV81" s="104"/>
      <c r="CW81" s="104">
        <f>BX81</f>
        <v>0</v>
      </c>
      <c r="CX81" s="104">
        <f t="shared" ref="CX81:CZ81" si="44">BY81</f>
        <v>0</v>
      </c>
      <c r="CY81" s="104">
        <f t="shared" si="44"/>
        <v>0</v>
      </c>
      <c r="CZ81" s="104">
        <f t="shared" si="44"/>
        <v>0</v>
      </c>
      <c r="DA81" s="104"/>
      <c r="DB81" s="104"/>
      <c r="DC81" s="104"/>
      <c r="DD81" s="104"/>
      <c r="DE81" s="104"/>
      <c r="DF81" s="104"/>
      <c r="DG81" s="104"/>
      <c r="DH81" s="104"/>
      <c r="DI81" s="104"/>
      <c r="DJ81" s="104"/>
      <c r="DK81" s="104"/>
      <c r="DL81" s="104"/>
      <c r="DM81" s="104"/>
      <c r="DN81" s="104"/>
      <c r="DO81" s="104"/>
      <c r="DP81" s="104"/>
      <c r="DQ81" s="98"/>
    </row>
    <row r="82" spans="1:121" s="100" customFormat="1" ht="37.5" x14ac:dyDescent="0.25">
      <c r="A82" s="93" t="s">
        <v>165</v>
      </c>
      <c r="B82" s="110">
        <v>11800</v>
      </c>
      <c r="C82" s="102" t="s">
        <v>42</v>
      </c>
      <c r="D82" s="102" t="s">
        <v>42</v>
      </c>
      <c r="E82" s="102" t="s">
        <v>42</v>
      </c>
      <c r="F82" s="102" t="s">
        <v>42</v>
      </c>
      <c r="G82" s="102" t="s">
        <v>42</v>
      </c>
      <c r="H82" s="102" t="s">
        <v>42</v>
      </c>
      <c r="I82" s="102" t="s">
        <v>42</v>
      </c>
      <c r="J82" s="102" t="s">
        <v>42</v>
      </c>
      <c r="K82" s="102" t="s">
        <v>42</v>
      </c>
      <c r="L82" s="102" t="s">
        <v>42</v>
      </c>
      <c r="M82" s="102" t="s">
        <v>42</v>
      </c>
      <c r="N82" s="102" t="s">
        <v>42</v>
      </c>
      <c r="O82" s="102" t="s">
        <v>42</v>
      </c>
      <c r="P82" s="102" t="s">
        <v>42</v>
      </c>
      <c r="Q82" s="102" t="s">
        <v>42</v>
      </c>
      <c r="R82" s="102" t="s">
        <v>42</v>
      </c>
      <c r="S82" s="102" t="s">
        <v>42</v>
      </c>
      <c r="T82" s="102" t="s">
        <v>42</v>
      </c>
      <c r="U82" s="102" t="s">
        <v>42</v>
      </c>
      <c r="V82" s="102" t="s">
        <v>42</v>
      </c>
      <c r="W82" s="102" t="s">
        <v>42</v>
      </c>
      <c r="X82" s="102" t="s">
        <v>42</v>
      </c>
      <c r="Y82" s="102" t="s">
        <v>42</v>
      </c>
      <c r="Z82" s="102" t="s">
        <v>42</v>
      </c>
      <c r="AA82" s="102" t="s">
        <v>42</v>
      </c>
      <c r="AB82" s="102" t="s">
        <v>42</v>
      </c>
      <c r="AC82" s="103" t="s">
        <v>42</v>
      </c>
      <c r="AD82" s="103" t="s">
        <v>42</v>
      </c>
      <c r="AE82" s="134">
        <f t="shared" ref="AE82:AO82" si="45">AE83-AE70</f>
        <v>10605.3</v>
      </c>
      <c r="AF82" s="134">
        <f t="shared" si="45"/>
        <v>9786</v>
      </c>
      <c r="AG82" s="134">
        <f t="shared" si="45"/>
        <v>413.8</v>
      </c>
      <c r="AH82" s="134">
        <f t="shared" si="45"/>
        <v>413.8</v>
      </c>
      <c r="AI82" s="134">
        <f t="shared" si="45"/>
        <v>0</v>
      </c>
      <c r="AJ82" s="134">
        <f t="shared" si="45"/>
        <v>0</v>
      </c>
      <c r="AK82" s="134">
        <f t="shared" si="45"/>
        <v>0</v>
      </c>
      <c r="AL82" s="134">
        <f t="shared" si="45"/>
        <v>0</v>
      </c>
      <c r="AM82" s="134">
        <f t="shared" si="45"/>
        <v>10166.799999999999</v>
      </c>
      <c r="AN82" s="134">
        <f t="shared" si="45"/>
        <v>9372.2000000000007</v>
      </c>
      <c r="AO82" s="96">
        <f t="shared" si="45"/>
        <v>10781.500000000002</v>
      </c>
      <c r="AP82" s="96">
        <v>564.6</v>
      </c>
      <c r="AQ82" s="96">
        <f>AQ83-AQ70</f>
        <v>0</v>
      </c>
      <c r="AR82" s="96">
        <f>AR83-AR70</f>
        <v>0</v>
      </c>
      <c r="AS82" s="96">
        <f>AS83-AS70</f>
        <v>0</v>
      </c>
      <c r="AT82" s="96">
        <f>AT83-AT70</f>
        <v>11250.800000000003</v>
      </c>
      <c r="AU82" s="96">
        <f>AU83</f>
        <v>628.70000000000005</v>
      </c>
      <c r="AV82" s="96">
        <f t="shared" ref="AV82:BS82" si="46">AV83-AV70</f>
        <v>0</v>
      </c>
      <c r="AW82" s="96">
        <f t="shared" si="46"/>
        <v>0</v>
      </c>
      <c r="AX82" s="96">
        <f t="shared" si="46"/>
        <v>0</v>
      </c>
      <c r="AY82" s="96">
        <f t="shared" si="46"/>
        <v>11756.400000000001</v>
      </c>
      <c r="AZ82" s="96">
        <f t="shared" si="46"/>
        <v>797.6</v>
      </c>
      <c r="BA82" s="96">
        <f t="shared" si="46"/>
        <v>0</v>
      </c>
      <c r="BB82" s="96">
        <f t="shared" si="46"/>
        <v>0</v>
      </c>
      <c r="BC82" s="96">
        <f t="shared" si="46"/>
        <v>0</v>
      </c>
      <c r="BD82" s="96">
        <f t="shared" si="46"/>
        <v>0</v>
      </c>
      <c r="BE82" s="96">
        <f t="shared" si="46"/>
        <v>0</v>
      </c>
      <c r="BF82" s="96">
        <f t="shared" si="46"/>
        <v>0</v>
      </c>
      <c r="BG82" s="96">
        <f t="shared" si="46"/>
        <v>0</v>
      </c>
      <c r="BH82" s="96">
        <f t="shared" si="46"/>
        <v>0</v>
      </c>
      <c r="BI82" s="96">
        <f t="shared" si="46"/>
        <v>10605.3</v>
      </c>
      <c r="BJ82" s="96">
        <f t="shared" si="46"/>
        <v>9786</v>
      </c>
      <c r="BK82" s="96">
        <v>413.8</v>
      </c>
      <c r="BL82" s="96">
        <v>413.8</v>
      </c>
      <c r="BM82" s="96">
        <f t="shared" si="46"/>
        <v>0</v>
      </c>
      <c r="BN82" s="96">
        <f t="shared" si="46"/>
        <v>0</v>
      </c>
      <c r="BO82" s="96">
        <f t="shared" si="46"/>
        <v>0</v>
      </c>
      <c r="BP82" s="96">
        <f t="shared" si="46"/>
        <v>0</v>
      </c>
      <c r="BQ82" s="96">
        <f t="shared" si="46"/>
        <v>10605.3</v>
      </c>
      <c r="BR82" s="96">
        <f t="shared" si="46"/>
        <v>9786</v>
      </c>
      <c r="BS82" s="96">
        <f t="shared" si="46"/>
        <v>9455.9999999999982</v>
      </c>
      <c r="BT82" s="96">
        <f>BT57</f>
        <v>564.6</v>
      </c>
      <c r="BU82" s="96">
        <f t="shared" ref="BU82:DP82" si="47">BU83-BU70</f>
        <v>0</v>
      </c>
      <c r="BV82" s="96">
        <f t="shared" si="47"/>
        <v>0</v>
      </c>
      <c r="BW82" s="96">
        <f t="shared" si="47"/>
        <v>0</v>
      </c>
      <c r="BX82" s="96">
        <f t="shared" si="47"/>
        <v>9794.2000000000007</v>
      </c>
      <c r="BY82" s="96">
        <f t="shared" si="47"/>
        <v>628.70000000000005</v>
      </c>
      <c r="BZ82" s="96">
        <f t="shared" si="47"/>
        <v>0</v>
      </c>
      <c r="CA82" s="96">
        <f t="shared" si="47"/>
        <v>0</v>
      </c>
      <c r="CB82" s="96">
        <f t="shared" si="47"/>
        <v>0</v>
      </c>
      <c r="CC82" s="96">
        <f t="shared" si="47"/>
        <v>10462.6</v>
      </c>
      <c r="CD82" s="96">
        <f t="shared" si="47"/>
        <v>797.6</v>
      </c>
      <c r="CE82" s="96">
        <f t="shared" si="47"/>
        <v>0</v>
      </c>
      <c r="CF82" s="96">
        <f t="shared" si="47"/>
        <v>0</v>
      </c>
      <c r="CG82" s="96">
        <f t="shared" si="47"/>
        <v>0</v>
      </c>
      <c r="CH82" s="96">
        <f t="shared" si="47"/>
        <v>0</v>
      </c>
      <c r="CI82" s="96">
        <f t="shared" si="47"/>
        <v>0</v>
      </c>
      <c r="CJ82" s="96">
        <f t="shared" si="47"/>
        <v>0</v>
      </c>
      <c r="CK82" s="96">
        <f t="shared" si="47"/>
        <v>0</v>
      </c>
      <c r="CL82" s="96">
        <f t="shared" si="47"/>
        <v>0</v>
      </c>
      <c r="CM82" s="97">
        <f t="shared" si="47"/>
        <v>9372.2000000000007</v>
      </c>
      <c r="CN82" s="96">
        <f t="shared" si="47"/>
        <v>0</v>
      </c>
      <c r="CO82" s="96">
        <f t="shared" si="47"/>
        <v>0</v>
      </c>
      <c r="CP82" s="96">
        <f t="shared" si="47"/>
        <v>0</v>
      </c>
      <c r="CQ82" s="96">
        <f t="shared" si="47"/>
        <v>9372.2000000000007</v>
      </c>
      <c r="CR82" s="96">
        <f t="shared" si="47"/>
        <v>0</v>
      </c>
      <c r="CS82" s="96">
        <f t="shared" si="47"/>
        <v>0</v>
      </c>
      <c r="CT82" s="96">
        <f t="shared" si="47"/>
        <v>0</v>
      </c>
      <c r="CU82" s="96">
        <f t="shared" si="47"/>
        <v>0</v>
      </c>
      <c r="CV82" s="96">
        <f t="shared" si="47"/>
        <v>0</v>
      </c>
      <c r="CW82" s="96">
        <f t="shared" si="47"/>
        <v>0</v>
      </c>
      <c r="CX82" s="96">
        <f t="shared" si="47"/>
        <v>0</v>
      </c>
      <c r="CY82" s="96">
        <f t="shared" si="47"/>
        <v>0</v>
      </c>
      <c r="CZ82" s="96">
        <f t="shared" si="47"/>
        <v>0</v>
      </c>
      <c r="DA82" s="96">
        <f t="shared" si="47"/>
        <v>0</v>
      </c>
      <c r="DB82" s="96">
        <f t="shared" si="47"/>
        <v>0</v>
      </c>
      <c r="DC82" s="96">
        <f t="shared" si="47"/>
        <v>0</v>
      </c>
      <c r="DD82" s="96">
        <f t="shared" si="47"/>
        <v>0</v>
      </c>
      <c r="DE82" s="96">
        <f t="shared" si="47"/>
        <v>0</v>
      </c>
      <c r="DF82" s="96">
        <f t="shared" si="47"/>
        <v>0</v>
      </c>
      <c r="DG82" s="96">
        <f t="shared" si="47"/>
        <v>0</v>
      </c>
      <c r="DH82" s="96">
        <f t="shared" si="47"/>
        <v>0</v>
      </c>
      <c r="DI82" s="96">
        <f t="shared" si="47"/>
        <v>0</v>
      </c>
      <c r="DJ82" s="96">
        <f t="shared" si="47"/>
        <v>0</v>
      </c>
      <c r="DK82" s="96">
        <f t="shared" si="47"/>
        <v>0</v>
      </c>
      <c r="DL82" s="96">
        <f t="shared" si="47"/>
        <v>0</v>
      </c>
      <c r="DM82" s="96">
        <f t="shared" si="47"/>
        <v>0</v>
      </c>
      <c r="DN82" s="96">
        <f t="shared" si="47"/>
        <v>0</v>
      </c>
      <c r="DO82" s="96">
        <f t="shared" si="47"/>
        <v>0</v>
      </c>
      <c r="DP82" s="96">
        <f t="shared" si="47"/>
        <v>0</v>
      </c>
      <c r="DQ82" s="98"/>
    </row>
    <row r="83" spans="1:121" s="100" customFormat="1" ht="37.5" x14ac:dyDescent="0.25">
      <c r="A83" s="93" t="s">
        <v>166</v>
      </c>
      <c r="B83" s="110">
        <v>11900</v>
      </c>
      <c r="C83" s="94" t="s">
        <v>42</v>
      </c>
      <c r="D83" s="94" t="s">
        <v>42</v>
      </c>
      <c r="E83" s="94" t="s">
        <v>42</v>
      </c>
      <c r="F83" s="94" t="s">
        <v>42</v>
      </c>
      <c r="G83" s="94" t="s">
        <v>42</v>
      </c>
      <c r="H83" s="94" t="s">
        <v>42</v>
      </c>
      <c r="I83" s="94" t="s">
        <v>42</v>
      </c>
      <c r="J83" s="94" t="s">
        <v>42</v>
      </c>
      <c r="K83" s="94" t="s">
        <v>42</v>
      </c>
      <c r="L83" s="94" t="s">
        <v>42</v>
      </c>
      <c r="M83" s="94" t="s">
        <v>42</v>
      </c>
      <c r="N83" s="94" t="s">
        <v>42</v>
      </c>
      <c r="O83" s="94" t="s">
        <v>42</v>
      </c>
      <c r="P83" s="94" t="s">
        <v>42</v>
      </c>
      <c r="Q83" s="94" t="s">
        <v>42</v>
      </c>
      <c r="R83" s="94" t="s">
        <v>42</v>
      </c>
      <c r="S83" s="94" t="s">
        <v>42</v>
      </c>
      <c r="T83" s="94" t="s">
        <v>42</v>
      </c>
      <c r="U83" s="94" t="s">
        <v>42</v>
      </c>
      <c r="V83" s="94" t="s">
        <v>42</v>
      </c>
      <c r="W83" s="94" t="s">
        <v>42</v>
      </c>
      <c r="X83" s="94" t="s">
        <v>42</v>
      </c>
      <c r="Y83" s="94" t="s">
        <v>42</v>
      </c>
      <c r="Z83" s="94" t="s">
        <v>42</v>
      </c>
      <c r="AA83" s="94" t="s">
        <v>42</v>
      </c>
      <c r="AB83" s="94" t="s">
        <v>42</v>
      </c>
      <c r="AC83" s="95" t="s">
        <v>42</v>
      </c>
      <c r="AD83" s="95" t="s">
        <v>42</v>
      </c>
      <c r="AE83" s="134">
        <f t="shared" ref="AE83:AO83" si="48">AE20</f>
        <v>12246.3</v>
      </c>
      <c r="AF83" s="134">
        <f t="shared" si="48"/>
        <v>11427</v>
      </c>
      <c r="AG83" s="134">
        <f t="shared" si="48"/>
        <v>413.8</v>
      </c>
      <c r="AH83" s="134">
        <f t="shared" si="48"/>
        <v>413.8</v>
      </c>
      <c r="AI83" s="134">
        <f t="shared" si="48"/>
        <v>0</v>
      </c>
      <c r="AJ83" s="134">
        <f t="shared" si="48"/>
        <v>0</v>
      </c>
      <c r="AK83" s="134">
        <f t="shared" si="48"/>
        <v>0</v>
      </c>
      <c r="AL83" s="134">
        <f t="shared" si="48"/>
        <v>0</v>
      </c>
      <c r="AM83" s="134">
        <f t="shared" si="48"/>
        <v>11807.8</v>
      </c>
      <c r="AN83" s="134">
        <f t="shared" si="48"/>
        <v>11013.2</v>
      </c>
      <c r="AO83" s="96">
        <f t="shared" si="48"/>
        <v>12491.600000000002</v>
      </c>
      <c r="AP83" s="96">
        <f>AP57</f>
        <v>564.6</v>
      </c>
      <c r="AQ83" s="96"/>
      <c r="AR83" s="96"/>
      <c r="AS83" s="96"/>
      <c r="AT83" s="96">
        <f>AT20+AT19</f>
        <v>12960.900000000003</v>
      </c>
      <c r="AU83" s="96">
        <f>AU57</f>
        <v>628.70000000000005</v>
      </c>
      <c r="AV83" s="96"/>
      <c r="AW83" s="96"/>
      <c r="AX83" s="96"/>
      <c r="AY83" s="96">
        <f>AY20+AY19</f>
        <v>13466.500000000002</v>
      </c>
      <c r="AZ83" s="96">
        <f>AZ57</f>
        <v>797.6</v>
      </c>
      <c r="BA83" s="96"/>
      <c r="BB83" s="96"/>
      <c r="BC83" s="96"/>
      <c r="BD83" s="96"/>
      <c r="BE83" s="96"/>
      <c r="BF83" s="96"/>
      <c r="BG83" s="96">
        <f>BG20</f>
        <v>0</v>
      </c>
      <c r="BH83" s="96"/>
      <c r="BI83" s="96">
        <f>BI21+BI37+BI44+BI57+BI70</f>
        <v>12246.3</v>
      </c>
      <c r="BJ83" s="96">
        <f>BJ21+BJ37+BJ44+BJ57+BJ70</f>
        <v>11427</v>
      </c>
      <c r="BK83" s="96">
        <v>413.8</v>
      </c>
      <c r="BL83" s="96">
        <v>413.8</v>
      </c>
      <c r="BM83" s="96"/>
      <c r="BN83" s="96"/>
      <c r="BO83" s="96"/>
      <c r="BP83" s="96"/>
      <c r="BQ83" s="96">
        <v>12246.3</v>
      </c>
      <c r="BR83" s="96">
        <v>11427</v>
      </c>
      <c r="BS83" s="96">
        <f>BS21+BS37+BS44+BS57+BS70</f>
        <v>11166.099999999999</v>
      </c>
      <c r="BT83" s="96">
        <f>BT82</f>
        <v>564.6</v>
      </c>
      <c r="BU83" s="96"/>
      <c r="BV83" s="96"/>
      <c r="BW83" s="96"/>
      <c r="BX83" s="96">
        <f>BX21+BX27+BX37+BX44+BX57+BX70</f>
        <v>11504.300000000001</v>
      </c>
      <c r="BY83" s="96">
        <f>BY57</f>
        <v>628.70000000000005</v>
      </c>
      <c r="BZ83" s="96"/>
      <c r="CA83" s="96"/>
      <c r="CB83" s="96"/>
      <c r="CC83" s="96">
        <f>CC19+CC20</f>
        <v>12172.7</v>
      </c>
      <c r="CD83" s="96">
        <f>CD57</f>
        <v>797.6</v>
      </c>
      <c r="CE83" s="96"/>
      <c r="CF83" s="96"/>
      <c r="CG83" s="96"/>
      <c r="CH83" s="96"/>
      <c r="CI83" s="96"/>
      <c r="CJ83" s="96"/>
      <c r="CK83" s="96"/>
      <c r="CL83" s="96"/>
      <c r="CM83" s="97">
        <f>CM20</f>
        <v>11013.2</v>
      </c>
      <c r="CN83" s="96">
        <f>CN20</f>
        <v>0</v>
      </c>
      <c r="CO83" s="96">
        <f>CO20</f>
        <v>0</v>
      </c>
      <c r="CP83" s="96">
        <f>CP20</f>
        <v>0</v>
      </c>
      <c r="CQ83" s="96">
        <f>CQ20</f>
        <v>11013.2</v>
      </c>
      <c r="CR83" s="96"/>
      <c r="CS83" s="96"/>
      <c r="CT83" s="96"/>
      <c r="CU83" s="96"/>
      <c r="CV83" s="96"/>
      <c r="CW83" s="96"/>
      <c r="CX83" s="96"/>
      <c r="CY83" s="96"/>
      <c r="CZ83" s="96"/>
      <c r="DA83" s="96"/>
      <c r="DB83" s="96"/>
      <c r="DC83" s="96"/>
      <c r="DD83" s="96"/>
      <c r="DE83" s="96"/>
      <c r="DF83" s="96"/>
      <c r="DG83" s="96"/>
      <c r="DH83" s="96"/>
      <c r="DI83" s="96"/>
      <c r="DJ83" s="96"/>
      <c r="DK83" s="96"/>
      <c r="DL83" s="96"/>
      <c r="DM83" s="96"/>
      <c r="DN83" s="96"/>
      <c r="DO83" s="96"/>
      <c r="DP83" s="96"/>
      <c r="DQ83" s="98"/>
    </row>
    <row r="84" spans="1:121" x14ac:dyDescent="0.25">
      <c r="AA84" s="4"/>
      <c r="AB84" s="4"/>
      <c r="AE84" s="59"/>
      <c r="AF84" s="59"/>
      <c r="AG84" s="59"/>
      <c r="AH84" s="59"/>
      <c r="AI84" s="59"/>
      <c r="AJ84" s="59"/>
      <c r="AK84" s="59"/>
      <c r="AL84" s="59"/>
      <c r="AM84" s="59"/>
      <c r="AN84" s="59"/>
      <c r="AO84" s="79"/>
      <c r="AP84" s="59"/>
      <c r="AQ84" s="59"/>
      <c r="AR84" s="59"/>
      <c r="AS84" s="59"/>
      <c r="AT84" s="90"/>
      <c r="AU84" s="59"/>
      <c r="AV84" s="59"/>
      <c r="AW84" s="59"/>
      <c r="AX84" s="59"/>
      <c r="AY84" s="90"/>
      <c r="AZ84" s="59"/>
      <c r="BA84" s="59"/>
      <c r="BB84" s="59"/>
      <c r="BC84" s="59"/>
      <c r="BD84" s="90"/>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4"/>
      <c r="CJ84" s="4"/>
      <c r="CK84" s="4"/>
      <c r="CL84" s="4"/>
      <c r="CM84" s="113"/>
      <c r="CN84" s="114"/>
      <c r="CO84" s="114"/>
      <c r="CP84" s="114"/>
      <c r="CQ84" s="114"/>
      <c r="CR84" s="114"/>
      <c r="CS84" s="114"/>
      <c r="CT84" s="114"/>
      <c r="CU84" s="114"/>
      <c r="CV84" s="114"/>
      <c r="CW84" s="114"/>
      <c r="CX84" s="114"/>
      <c r="CY84" s="114"/>
      <c r="CZ84" s="114"/>
      <c r="DA84" s="114"/>
      <c r="DB84" s="114"/>
      <c r="DC84" s="114"/>
      <c r="DD84" s="114"/>
      <c r="DE84" s="114"/>
      <c r="DF84" s="114"/>
      <c r="DG84" s="114"/>
      <c r="DH84" s="114"/>
      <c r="DI84" s="114"/>
      <c r="DJ84" s="114"/>
      <c r="DK84" s="114"/>
      <c r="DL84" s="114"/>
      <c r="DM84" s="114"/>
      <c r="DN84" s="114"/>
      <c r="DO84" s="114"/>
      <c r="DP84" s="114"/>
      <c r="DQ84" s="114"/>
    </row>
    <row r="85" spans="1:121" x14ac:dyDescent="0.25">
      <c r="AA85" s="4"/>
      <c r="AB85" s="4"/>
      <c r="AE85" s="59"/>
      <c r="AF85" s="59"/>
      <c r="AG85" s="59"/>
      <c r="AH85" s="59"/>
      <c r="AI85" s="59"/>
      <c r="AJ85" s="59"/>
      <c r="AK85" s="59"/>
      <c r="AL85" s="59"/>
      <c r="AM85" s="59"/>
      <c r="AN85" s="59"/>
      <c r="AO85" s="79"/>
      <c r="AP85" s="59"/>
      <c r="AQ85" s="59"/>
      <c r="AR85" s="59"/>
      <c r="AS85" s="59"/>
      <c r="AT85" s="90"/>
      <c r="AU85" s="59"/>
      <c r="AV85" s="59"/>
      <c r="AW85" s="59"/>
      <c r="AX85" s="59"/>
      <c r="AY85" s="90"/>
      <c r="AZ85" s="59"/>
      <c r="BA85" s="59"/>
      <c r="BB85" s="59"/>
      <c r="BC85" s="59"/>
      <c r="BD85" s="90"/>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4"/>
      <c r="CJ85" s="4"/>
      <c r="CK85" s="4"/>
      <c r="CL85" s="4"/>
      <c r="CM85" s="113"/>
      <c r="CN85" s="114"/>
      <c r="CO85" s="114"/>
      <c r="CP85" s="114"/>
      <c r="CQ85" s="114"/>
      <c r="CR85" s="114"/>
      <c r="CS85" s="114"/>
      <c r="CT85" s="114"/>
      <c r="CU85" s="114"/>
      <c r="CV85" s="114"/>
      <c r="CW85" s="114"/>
      <c r="CX85" s="114"/>
      <c r="CY85" s="114"/>
      <c r="CZ85" s="114"/>
      <c r="DA85" s="114"/>
      <c r="DB85" s="114"/>
      <c r="DC85" s="114"/>
      <c r="DD85" s="114"/>
      <c r="DE85" s="114"/>
      <c r="DF85" s="114"/>
      <c r="DG85" s="114"/>
      <c r="DH85" s="114"/>
      <c r="DI85" s="114"/>
      <c r="DJ85" s="114"/>
      <c r="DK85" s="114"/>
      <c r="DL85" s="114"/>
      <c r="DM85" s="114"/>
      <c r="DN85" s="114"/>
      <c r="DO85" s="114"/>
      <c r="DP85" s="114"/>
      <c r="DQ85" s="114"/>
    </row>
    <row r="86" spans="1:121" x14ac:dyDescent="0.25">
      <c r="AA86" s="4"/>
      <c r="AB86" s="4"/>
      <c r="AE86" s="59"/>
      <c r="AF86" s="59"/>
      <c r="AG86" s="59"/>
      <c r="AH86" s="59"/>
      <c r="AI86" s="59"/>
      <c r="AJ86" s="59"/>
      <c r="AK86" s="59"/>
      <c r="AL86" s="59"/>
      <c r="AM86" s="59"/>
      <c r="AN86" s="59"/>
      <c r="AO86" s="79"/>
      <c r="AP86" s="59"/>
      <c r="AQ86" s="59"/>
      <c r="AR86" s="59"/>
      <c r="AS86" s="59"/>
      <c r="AT86" s="90"/>
      <c r="AU86" s="59"/>
      <c r="AV86" s="59"/>
      <c r="AW86" s="59"/>
      <c r="AX86" s="59"/>
      <c r="AY86" s="90"/>
      <c r="AZ86" s="59"/>
      <c r="BA86" s="59"/>
      <c r="BB86" s="59"/>
      <c r="BC86" s="59"/>
      <c r="BD86" s="90"/>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4"/>
      <c r="CJ86" s="4"/>
      <c r="CK86" s="4"/>
      <c r="CL86" s="4"/>
      <c r="CM86" s="114"/>
      <c r="CN86" s="114"/>
      <c r="CO86" s="114"/>
      <c r="CP86" s="114"/>
      <c r="CQ86" s="114"/>
      <c r="CR86" s="114"/>
      <c r="CS86" s="114"/>
      <c r="CT86" s="114"/>
      <c r="CU86" s="114"/>
      <c r="CV86" s="114"/>
      <c r="CW86" s="114"/>
      <c r="CX86" s="114"/>
      <c r="CY86" s="114"/>
      <c r="CZ86" s="114"/>
      <c r="DA86" s="114"/>
      <c r="DB86" s="114"/>
      <c r="DC86" s="114"/>
      <c r="DD86" s="114"/>
      <c r="DE86" s="114"/>
      <c r="DF86" s="114"/>
      <c r="DG86" s="114"/>
      <c r="DH86" s="114"/>
      <c r="DI86" s="114"/>
      <c r="DJ86" s="114"/>
      <c r="DK86" s="114"/>
      <c r="DL86" s="114"/>
      <c r="DM86" s="114"/>
      <c r="DN86" s="114"/>
      <c r="DO86" s="114"/>
      <c r="DP86" s="114"/>
      <c r="DQ86" s="114"/>
    </row>
    <row r="87" spans="1:121" x14ac:dyDescent="0.25">
      <c r="AE87" s="11"/>
      <c r="AF87" s="11"/>
      <c r="AG87" s="11"/>
      <c r="AH87" s="11"/>
      <c r="AI87" s="11"/>
      <c r="AJ87" s="11"/>
      <c r="AK87" s="11"/>
      <c r="AL87" s="11"/>
      <c r="AM87" s="11"/>
      <c r="AN87" s="11"/>
      <c r="AO87" s="76"/>
      <c r="AP87" s="11"/>
      <c r="AQ87" s="11"/>
      <c r="AR87" s="11"/>
      <c r="AS87" s="11"/>
      <c r="AT87" s="82"/>
      <c r="AU87" s="11"/>
      <c r="AV87" s="11"/>
      <c r="AW87" s="11"/>
      <c r="AX87" s="11"/>
      <c r="AY87" s="82"/>
      <c r="AZ87" s="11"/>
      <c r="BA87" s="11"/>
      <c r="BB87" s="11"/>
      <c r="BC87" s="11"/>
      <c r="BD87" s="82"/>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M87" s="114"/>
      <c r="CN87" s="114"/>
      <c r="CO87" s="114"/>
      <c r="CP87" s="114"/>
      <c r="CQ87" s="114"/>
      <c r="CR87" s="114"/>
      <c r="CS87" s="114"/>
      <c r="CT87" s="114"/>
      <c r="CU87" s="114"/>
      <c r="CV87" s="114"/>
      <c r="CW87" s="114"/>
      <c r="CX87" s="114"/>
      <c r="CY87" s="114"/>
      <c r="CZ87" s="114"/>
      <c r="DA87" s="114"/>
      <c r="DB87" s="114"/>
      <c r="DC87" s="114"/>
      <c r="DD87" s="114"/>
      <c r="DE87" s="114"/>
      <c r="DF87" s="114"/>
      <c r="DG87" s="114"/>
      <c r="DH87" s="114"/>
      <c r="DI87" s="114"/>
      <c r="DJ87" s="114"/>
      <c r="DK87" s="114"/>
      <c r="DL87" s="114"/>
      <c r="DM87" s="114"/>
      <c r="DN87" s="114"/>
      <c r="DO87" s="114"/>
      <c r="DP87" s="114"/>
      <c r="DQ87" s="114"/>
    </row>
    <row r="88" spans="1:121" x14ac:dyDescent="0.25">
      <c r="AE88" s="11"/>
      <c r="AF88" s="11"/>
      <c r="AG88" s="11"/>
      <c r="AH88" s="11"/>
      <c r="AI88" s="11"/>
      <c r="AJ88" s="11"/>
      <c r="AK88" s="11"/>
      <c r="AL88" s="11"/>
      <c r="AM88" s="11"/>
      <c r="AN88" s="11"/>
      <c r="AO88" s="76"/>
      <c r="AP88" s="11"/>
      <c r="AQ88" s="11"/>
      <c r="AR88" s="11"/>
      <c r="AS88" s="11"/>
      <c r="AT88" s="82"/>
      <c r="AU88" s="11"/>
      <c r="AV88" s="11"/>
      <c r="AW88" s="11"/>
      <c r="AX88" s="11"/>
      <c r="AY88" s="82"/>
      <c r="AZ88" s="11"/>
      <c r="BA88" s="11"/>
      <c r="BB88" s="11"/>
      <c r="BC88" s="11"/>
      <c r="BD88" s="82"/>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M88" s="114"/>
      <c r="CN88" s="114"/>
      <c r="CO88" s="114"/>
      <c r="CP88" s="114"/>
      <c r="CQ88" s="114"/>
      <c r="CR88" s="114"/>
      <c r="CS88" s="114"/>
      <c r="CT88" s="114"/>
      <c r="CU88" s="114"/>
      <c r="CV88" s="114"/>
      <c r="CW88" s="114"/>
      <c r="CX88" s="114"/>
      <c r="CY88" s="114"/>
      <c r="CZ88" s="114"/>
      <c r="DA88" s="114"/>
      <c r="DB88" s="114"/>
      <c r="DC88" s="114"/>
      <c r="DD88" s="114"/>
      <c r="DE88" s="114"/>
      <c r="DF88" s="114"/>
      <c r="DG88" s="114"/>
      <c r="DH88" s="114"/>
      <c r="DI88" s="114"/>
      <c r="DJ88" s="114"/>
      <c r="DK88" s="114"/>
      <c r="DL88" s="114"/>
      <c r="DM88" s="114"/>
      <c r="DN88" s="114"/>
      <c r="DO88" s="114"/>
      <c r="DP88" s="114"/>
      <c r="DQ88" s="114"/>
    </row>
    <row r="89" spans="1:121" x14ac:dyDescent="0.25">
      <c r="AE89" s="11"/>
      <c r="AF89" s="11"/>
      <c r="AG89" s="11"/>
      <c r="AH89" s="11"/>
      <c r="AI89" s="11"/>
      <c r="AJ89" s="11"/>
      <c r="AK89" s="11"/>
      <c r="AL89" s="11"/>
      <c r="AM89" s="11"/>
      <c r="AN89" s="11"/>
      <c r="AO89" s="76"/>
      <c r="AP89" s="11"/>
      <c r="AQ89" s="11"/>
      <c r="AR89" s="11"/>
      <c r="AS89" s="11"/>
      <c r="AT89" s="82"/>
      <c r="AU89" s="11"/>
      <c r="AV89" s="11"/>
      <c r="AW89" s="11"/>
      <c r="AX89" s="11"/>
      <c r="AY89" s="82"/>
      <c r="AZ89" s="11"/>
      <c r="BA89" s="11"/>
      <c r="BB89" s="11"/>
      <c r="BC89" s="11"/>
      <c r="BD89" s="82"/>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M89" s="114"/>
      <c r="CN89" s="114"/>
      <c r="CO89" s="114"/>
      <c r="CP89" s="114"/>
      <c r="CQ89" s="114"/>
      <c r="CR89" s="114"/>
      <c r="CS89" s="114"/>
      <c r="CT89" s="114"/>
      <c r="CU89" s="114"/>
      <c r="CV89" s="114"/>
      <c r="CW89" s="114"/>
      <c r="CX89" s="114"/>
      <c r="CY89" s="114"/>
      <c r="CZ89" s="114"/>
      <c r="DA89" s="114"/>
      <c r="DB89" s="114"/>
      <c r="DC89" s="114"/>
      <c r="DD89" s="114"/>
      <c r="DE89" s="114"/>
      <c r="DF89" s="114"/>
      <c r="DG89" s="114"/>
      <c r="DH89" s="114"/>
      <c r="DI89" s="114"/>
      <c r="DJ89" s="114"/>
      <c r="DK89" s="114"/>
      <c r="DL89" s="114"/>
      <c r="DM89" s="114"/>
      <c r="DN89" s="114"/>
      <c r="DO89" s="114"/>
      <c r="DP89" s="114"/>
      <c r="DQ89" s="114"/>
    </row>
    <row r="90" spans="1:121" x14ac:dyDescent="0.25">
      <c r="AE90" s="11"/>
      <c r="AF90" s="11"/>
      <c r="AG90" s="11"/>
      <c r="AH90" s="11"/>
      <c r="AI90" s="11"/>
      <c r="AJ90" s="11"/>
      <c r="AK90" s="11"/>
      <c r="AL90" s="11"/>
      <c r="AM90" s="11"/>
      <c r="AN90" s="11"/>
      <c r="AO90" s="76"/>
      <c r="AP90" s="11"/>
      <c r="AQ90" s="11"/>
      <c r="AR90" s="11"/>
      <c r="AS90" s="11"/>
      <c r="AT90" s="82"/>
      <c r="AU90" s="11"/>
      <c r="AV90" s="11"/>
      <c r="AW90" s="11"/>
      <c r="AX90" s="11"/>
      <c r="AY90" s="82"/>
      <c r="AZ90" s="11"/>
      <c r="BA90" s="11"/>
      <c r="BB90" s="11"/>
      <c r="BC90" s="11"/>
      <c r="BD90" s="82"/>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M90" s="114"/>
      <c r="CN90" s="114"/>
      <c r="CO90" s="114"/>
      <c r="CP90" s="114"/>
      <c r="CQ90" s="114"/>
      <c r="CR90" s="114"/>
      <c r="CS90" s="114"/>
      <c r="CT90" s="114"/>
      <c r="CU90" s="114"/>
      <c r="CV90" s="114"/>
      <c r="CW90" s="114"/>
      <c r="CX90" s="114"/>
      <c r="CY90" s="114"/>
      <c r="CZ90" s="114"/>
      <c r="DA90" s="114"/>
      <c r="DB90" s="114"/>
      <c r="DC90" s="114"/>
      <c r="DD90" s="114"/>
      <c r="DE90" s="114"/>
      <c r="DF90" s="114"/>
      <c r="DG90" s="114"/>
      <c r="DH90" s="114"/>
      <c r="DI90" s="114"/>
      <c r="DJ90" s="114"/>
      <c r="DK90" s="114"/>
      <c r="DL90" s="114"/>
      <c r="DM90" s="114"/>
      <c r="DN90" s="114"/>
      <c r="DO90" s="114"/>
      <c r="DP90" s="114"/>
      <c r="DQ90" s="114"/>
    </row>
    <row r="92" spans="1:121" x14ac:dyDescent="0.25">
      <c r="CM92" s="12"/>
      <c r="CN92" s="11"/>
      <c r="CO92" s="11"/>
      <c r="CQ92" s="11"/>
      <c r="CR92" s="11"/>
      <c r="CS92" s="11"/>
      <c r="CT92" s="11"/>
      <c r="CU92" s="11"/>
      <c r="CV92" s="11"/>
      <c r="CW92" s="11"/>
      <c r="CX92" s="11"/>
      <c r="CY92" s="11"/>
      <c r="CZ92" s="11"/>
      <c r="DA92" s="11"/>
      <c r="DB92" s="11"/>
      <c r="DC92" s="11"/>
      <c r="DD92" s="11"/>
      <c r="DF92" s="11"/>
      <c r="DG92" s="11"/>
      <c r="DH92" s="11"/>
      <c r="DI92" s="11"/>
      <c r="DJ92" s="11"/>
      <c r="DK92" s="11"/>
      <c r="DL92" s="11"/>
      <c r="DM92" s="11"/>
      <c r="DN92" s="11"/>
      <c r="DO92" s="11"/>
      <c r="DP92" s="11"/>
    </row>
    <row r="93" spans="1:121" x14ac:dyDescent="0.25">
      <c r="DB93" s="11"/>
    </row>
    <row r="94" spans="1:121" x14ac:dyDescent="0.25">
      <c r="CM94" s="12"/>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row>
    <row r="96" spans="1:121" x14ac:dyDescent="0.25">
      <c r="CR96" s="60">
        <f>AO83</f>
        <v>12491.600000000002</v>
      </c>
    </row>
    <row r="97" spans="96:96" x14ac:dyDescent="0.25">
      <c r="CR97" s="60">
        <f>CR96-CR83</f>
        <v>12491.600000000002</v>
      </c>
    </row>
  </sheetData>
  <autoFilter ref="A18:DS90" xr:uid="{00000000-0009-0000-0000-000000000000}"/>
  <mergeCells count="172">
    <mergeCell ref="B2:V2"/>
    <mergeCell ref="B3:U3"/>
    <mergeCell ref="A8:A17"/>
    <mergeCell ref="B8:B17"/>
    <mergeCell ref="C8:AB9"/>
    <mergeCell ref="W11:Y11"/>
    <mergeCell ref="Z11:AB11"/>
    <mergeCell ref="H12:H17"/>
    <mergeCell ref="I12:I17"/>
    <mergeCell ref="L12:L17"/>
    <mergeCell ref="M12:M17"/>
    <mergeCell ref="N12:N17"/>
    <mergeCell ref="O12:O17"/>
    <mergeCell ref="AB12:AB17"/>
    <mergeCell ref="B4:V5"/>
    <mergeCell ref="DB8:DP10"/>
    <mergeCell ref="DQ8:DQ17"/>
    <mergeCell ref="C10:V10"/>
    <mergeCell ref="W10:AB10"/>
    <mergeCell ref="C11:E11"/>
    <mergeCell ref="F11:I11"/>
    <mergeCell ref="J11:L11"/>
    <mergeCell ref="M11:P11"/>
    <mergeCell ref="Q11:S11"/>
    <mergeCell ref="T11:V11"/>
    <mergeCell ref="AC8:AC17"/>
    <mergeCell ref="AD8:AD11"/>
    <mergeCell ref="AE8:AX10"/>
    <mergeCell ref="AY8:BH10"/>
    <mergeCell ref="BI8:CL10"/>
    <mergeCell ref="CM8:DA10"/>
    <mergeCell ref="AE11:AN11"/>
    <mergeCell ref="AO11:AS11"/>
    <mergeCell ref="AT11:AX11"/>
    <mergeCell ref="AY11:BH11"/>
    <mergeCell ref="CR11:CV13"/>
    <mergeCell ref="CW11:DA13"/>
    <mergeCell ref="DB11:DF13"/>
    <mergeCell ref="DG11:DK13"/>
    <mergeCell ref="DL11:DP13"/>
    <mergeCell ref="C12:C17"/>
    <mergeCell ref="D12:D17"/>
    <mergeCell ref="E12:E17"/>
    <mergeCell ref="F12:F17"/>
    <mergeCell ref="G12:G17"/>
    <mergeCell ref="BI11:BR11"/>
    <mergeCell ref="BS11:BW11"/>
    <mergeCell ref="BX11:CB11"/>
    <mergeCell ref="CC11:CG11"/>
    <mergeCell ref="CH11:CL11"/>
    <mergeCell ref="CM11:CQ13"/>
    <mergeCell ref="BS12:BS17"/>
    <mergeCell ref="BT12:BT17"/>
    <mergeCell ref="BU12:BU17"/>
    <mergeCell ref="BV12:BV17"/>
    <mergeCell ref="P12:P17"/>
    <mergeCell ref="Q12:Q17"/>
    <mergeCell ref="R12:R17"/>
    <mergeCell ref="S12:S17"/>
    <mergeCell ref="T12:T17"/>
    <mergeCell ref="U12:U17"/>
    <mergeCell ref="J12:J17"/>
    <mergeCell ref="K12:K17"/>
    <mergeCell ref="AD12:AD17"/>
    <mergeCell ref="AE12:AF12"/>
    <mergeCell ref="AG12:AH12"/>
    <mergeCell ref="AI12:AJ12"/>
    <mergeCell ref="AK12:AL12"/>
    <mergeCell ref="V12:V17"/>
    <mergeCell ref="W12:W17"/>
    <mergeCell ref="X12:X17"/>
    <mergeCell ref="Y12:Y17"/>
    <mergeCell ref="Z12:Z17"/>
    <mergeCell ref="AA12:AA17"/>
    <mergeCell ref="AV12:AV17"/>
    <mergeCell ref="AW12:AW17"/>
    <mergeCell ref="AX12:AX17"/>
    <mergeCell ref="AY12:BC13"/>
    <mergeCell ref="AY14:AY17"/>
    <mergeCell ref="AZ14:AZ17"/>
    <mergeCell ref="BA14:BA17"/>
    <mergeCell ref="BB14:BB17"/>
    <mergeCell ref="AM12:AN12"/>
    <mergeCell ref="AO12:AO17"/>
    <mergeCell ref="AP12:AP17"/>
    <mergeCell ref="AQ12:AQ17"/>
    <mergeCell ref="AR12:AR17"/>
    <mergeCell ref="AS12:AS17"/>
    <mergeCell ref="AM13:AM17"/>
    <mergeCell ref="AN13:AN17"/>
    <mergeCell ref="CC12:CG13"/>
    <mergeCell ref="CH12:CL13"/>
    <mergeCell ref="AE13:AE17"/>
    <mergeCell ref="AF13:AF17"/>
    <mergeCell ref="AG13:AG17"/>
    <mergeCell ref="AH13:AH17"/>
    <mergeCell ref="AI13:AI17"/>
    <mergeCell ref="AJ13:AJ17"/>
    <mergeCell ref="AK13:AK17"/>
    <mergeCell ref="AL13:AL17"/>
    <mergeCell ref="BW12:BW17"/>
    <mergeCell ref="BX12:BX17"/>
    <mergeCell ref="BY12:BY17"/>
    <mergeCell ref="BZ12:BZ17"/>
    <mergeCell ref="CA12:CA17"/>
    <mergeCell ref="CB12:CB17"/>
    <mergeCell ref="BD12:BH13"/>
    <mergeCell ref="BI12:BJ13"/>
    <mergeCell ref="BK12:BL13"/>
    <mergeCell ref="BM12:BN13"/>
    <mergeCell ref="BO12:BP13"/>
    <mergeCell ref="BQ12:BR13"/>
    <mergeCell ref="AT12:AT17"/>
    <mergeCell ref="AU12:AU17"/>
    <mergeCell ref="BI14:BI17"/>
    <mergeCell ref="BJ14:BJ17"/>
    <mergeCell ref="BK14:BK17"/>
    <mergeCell ref="BL14:BL17"/>
    <mergeCell ref="BM14:BM17"/>
    <mergeCell ref="BN14:BN17"/>
    <mergeCell ref="BC14:BC17"/>
    <mergeCell ref="BD14:BD17"/>
    <mergeCell ref="BE14:BE17"/>
    <mergeCell ref="BF14:BF17"/>
    <mergeCell ref="BG14:BG17"/>
    <mergeCell ref="BH14:BH17"/>
    <mergeCell ref="CE14:CE17"/>
    <mergeCell ref="CF14:CF17"/>
    <mergeCell ref="CG14:CG17"/>
    <mergeCell ref="CH14:CH17"/>
    <mergeCell ref="CI14:CI17"/>
    <mergeCell ref="CJ14:CJ17"/>
    <mergeCell ref="BO14:BO17"/>
    <mergeCell ref="BP14:BP17"/>
    <mergeCell ref="BQ14:BQ17"/>
    <mergeCell ref="BR14:BR17"/>
    <mergeCell ref="CC14:CC17"/>
    <mergeCell ref="CD14:CD17"/>
    <mergeCell ref="CS14:CS17"/>
    <mergeCell ref="CT14:CT17"/>
    <mergeCell ref="CU14:CU17"/>
    <mergeCell ref="CV14:CV17"/>
    <mergeCell ref="CK14:CK17"/>
    <mergeCell ref="CL14:CL17"/>
    <mergeCell ref="CM14:CM17"/>
    <mergeCell ref="CN14:CN17"/>
    <mergeCell ref="CO14:CO17"/>
    <mergeCell ref="CP14:CP17"/>
    <mergeCell ref="DO14:DO17"/>
    <mergeCell ref="DP14:DP17"/>
    <mergeCell ref="CM84:DQ84"/>
    <mergeCell ref="CM85:DQ90"/>
    <mergeCell ref="DI14:DI17"/>
    <mergeCell ref="DJ14:DJ17"/>
    <mergeCell ref="DK14:DK17"/>
    <mergeCell ref="DL14:DL17"/>
    <mergeCell ref="DM14:DM17"/>
    <mergeCell ref="DN14:DN17"/>
    <mergeCell ref="DC14:DC17"/>
    <mergeCell ref="DD14:DD17"/>
    <mergeCell ref="DE14:DE17"/>
    <mergeCell ref="DF14:DF17"/>
    <mergeCell ref="DG14:DG17"/>
    <mergeCell ref="DH14:DH17"/>
    <mergeCell ref="CW14:CW17"/>
    <mergeCell ref="CX14:CX17"/>
    <mergeCell ref="CY14:CY17"/>
    <mergeCell ref="CZ14:CZ17"/>
    <mergeCell ref="DA14:DA17"/>
    <mergeCell ref="DB14:DB17"/>
    <mergeCell ref="CQ14:CQ17"/>
    <mergeCell ref="CR14:CR17"/>
  </mergeCells>
  <printOptions horizontalCentered="1"/>
  <pageMargins left="0.19685039370078741" right="0.19685039370078741" top="0.27559055118110237" bottom="0.19685039370078741" header="0.11811023622047245" footer="0.31496062992125984"/>
  <pageSetup paperSize="8" scale="40" fitToHeight="40" orientation="portrait" useFirstPageNumber="1" errors="blank" r:id="rId1"/>
  <headerFooter differentFirst="1">
    <oddHeader>&amp;C&amp;"Times New Roman,обычный"&amp;P</oddHeader>
  </headerFooter>
  <colBreaks count="2" manualBreakCount="2">
    <brk id="80" max="220" man="1"/>
    <brk id="9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СВОД</vt:lpstr>
      <vt:lpstr>СВОД!Заголовки_для_печати</vt:lpstr>
      <vt:lpstr>СВОД!Область_печати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cp:lastModifiedBy>
  <cp:lastPrinted>2026-04-01T04:10:07Z</cp:lastPrinted>
  <dcterms:created xsi:type="dcterms:W3CDTF">2026-02-17T07:01:38Z</dcterms:created>
  <dcterms:modified xsi:type="dcterms:W3CDTF">2026-04-01T04:42:23Z</dcterms:modified>
</cp:coreProperties>
</file>